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filterPrivacy="1" defaultThemeVersion="166925"/>
  <xr:revisionPtr revIDLastSave="7" documentId="13_ncr:1_{87725D07-6757-4489-99EA-F100904E6EBF}" xr6:coauthVersionLast="47" xr6:coauthVersionMax="47" xr10:uidLastSave="{98558145-20E8-4799-9C7F-E48CAF31EB3C}"/>
  <bookViews>
    <workbookView xWindow="-28920" yWindow="-90" windowWidth="29040" windowHeight="15840" xr2:uid="{4A2B8068-B173-49C0-A8BB-36F174E433A4}"/>
  </bookViews>
  <sheets>
    <sheet name="ΣΤΑΔΙΟ Α" sheetId="4" r:id="rId1"/>
    <sheet name="ΣΤΑΔΙΟ Β (Υφιστάμενες)" sheetId="3" r:id="rId2"/>
  </sheets>
  <definedNames>
    <definedName name="_xlnm.Print_Titles" localSheetId="1">'ΣΤΑΔΙΟ Β (Υφιστάμενες)'!$13:$13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1" i="3" l="1"/>
  <c r="E24" i="3"/>
  <c r="D11" i="3" s="1"/>
  <c r="E25" i="3"/>
  <c r="E26" i="3"/>
  <c r="E27" i="3"/>
  <c r="E28" i="3"/>
  <c r="E29" i="3"/>
  <c r="E30" i="3" l="1"/>
  <c r="F29" i="3"/>
  <c r="F28" i="3"/>
  <c r="F27" i="3"/>
  <c r="F26" i="3"/>
  <c r="F25" i="3"/>
  <c r="F24" i="3"/>
  <c r="F21" i="3" l="1"/>
</calcChain>
</file>

<file path=xl/sharedStrings.xml><?xml version="1.0" encoding="utf-8"?>
<sst xmlns="http://schemas.openxmlformats.org/spreadsheetml/2006/main" count="228" uniqueCount="109">
  <si>
    <t>Μεταβλητή</t>
  </si>
  <si>
    <t>Τιμή</t>
  </si>
  <si>
    <t>Ναι</t>
  </si>
  <si>
    <t>ΕΜΕ έτος ν-1</t>
  </si>
  <si>
    <t>Όχι</t>
  </si>
  <si>
    <t>Κέρδη προ τόκων, φόρων και αποσβέσεων έτος ν-1</t>
  </si>
  <si>
    <t>Κύκλος Εργασιών έτος ν-1</t>
  </si>
  <si>
    <t>Συνάφεια με RIS</t>
  </si>
  <si>
    <t>Α/Α</t>
  </si>
  <si>
    <t>Περιγραφή</t>
  </si>
  <si>
    <t xml:space="preserve">Επεξήγηση </t>
  </si>
  <si>
    <t>Βαθμολογία κριτηρίου</t>
  </si>
  <si>
    <t>Συνθήκη μηδενισμού κριτηρίου</t>
  </si>
  <si>
    <t>Συνθήκη μέγιστης βαθμολογίας</t>
  </si>
  <si>
    <t>Τύπος</t>
  </si>
  <si>
    <t>Συνάφεια Επενδυτικού Σχεδίου της
Επιχείρησης με την Εθνική Στρατηγική Έξυπνης Εξειδίκευσης 2021- 2027.</t>
  </si>
  <si>
    <t>Όλοι οι ΚΑΔ επένδυσης δεν έχουν συνάφεια με RIS.</t>
  </si>
  <si>
    <t>Τουλάχιστον ένας ΚΑΔ επένδυσης έχει συνάφεια με RIS</t>
  </si>
  <si>
    <t>ΠΡΟΓΡΑΜΜΑ:</t>
  </si>
  <si>
    <t xml:space="preserve"> «Δίκαιη Αναπτυξιακή Μετάβαση» για στήριξη από το Ταμείο Δίκαιης Μετάβασης στο πλαίσιο του στόχου «Επενδύσεις στην απασχόληση και την ανάπτυξη» στην Ελλάδα</t>
  </si>
  <si>
    <t>ΠΡΟΤΕΡΑΙΟΤΗΤΑ:</t>
  </si>
  <si>
    <t>Προτεραιότητα 1: Ενίσχυση και Προώθηση Επιχειρηματικότητας Κατηγορία Παρέμβασης: Υποδομές και Μηχανισμοί Επιχειρηματικότητας</t>
  </si>
  <si>
    <t xml:space="preserve">ΚΩΔΙΚΟΣ ΠΡΟΣΚΛΗΣΗΣ: </t>
  </si>
  <si>
    <t xml:space="preserve">ΤΙΤΛΟΣ ΠΡΟΣΚΛΗΣΗΣ: </t>
  </si>
  <si>
    <t>ΤΙΤΛΟΣ ΠΡΟΤΕΙΝΟΜΕΝΗΣ ΠΡΑΞΗΣ:</t>
  </si>
  <si>
    <t>ΔΙΚΑΙΟΥΧΟΣ:</t>
  </si>
  <si>
    <t>1.2.1</t>
  </si>
  <si>
    <t>ΚΩΔΙΚΟΣ ΑΡ. ΠΡΑΞΗΣ/</t>
  </si>
  <si>
    <t>ΣΤΑΔΙΟ Β. ΑΞΙΟΛΟΓΗΣΗ ΚΑΙ ΒΑΘΜΟΛΟΓΗΣΗ ΤΩΝ ΑΙΤΗΣΕΩΝ ΧΡΗΜΑΤΟΔΟΤΗΣΗΣ</t>
  </si>
  <si>
    <t>ΣΤΑΔΙΟ Β: Αξιολόγηση και βαθμολόγηση των αιτήσεων χρηματοδότησης</t>
  </si>
  <si>
    <t>Συνολικός Προϋπολογισμός Αίτησης Χρηματοδότησης</t>
  </si>
  <si>
    <t>Ρυθμός μεταβολής κύκλου εργασιών κατά την τελευταία 2ετία</t>
  </si>
  <si>
    <t>Εξετάζεται ο μέσος όρος ποσοστού αποτελεσμάτων προ φόρων τόκων και αποσβέσεων (κωδικός 524 του Ε3) ως προς τον κύκλο εργασιών της επιχείρησης (κωδικός 500 του Ε3) τελευταίας διετίας (ν-1, ν-2, όπου ν = έτος υποβολής)</t>
  </si>
  <si>
    <t>Κύκλος Εργασιών έτος ν-2</t>
  </si>
  <si>
    <t>Κέρδη προ τόκων, φόρων και αποσβέσεων έτος ν-2</t>
  </si>
  <si>
    <t>Λειτουργική Κερδοφορία Επιχείρησης -  Κέρδη προ τόκων, φόρων και αποσβέσεων σε σχέση με Κύκλο Εργασιών κατά την τελευταία 2ετία</t>
  </si>
  <si>
    <t>Μέσος όρος δεικτών ΚΠΤΦΑ (ν-1) προς Κύκλο Εργασιών (ν-1) και ΚΠΤΦΑ (ν-2) προς Κύκλο Εργασιών (ν-2) μικρότερος ή ίσος με 0.</t>
  </si>
  <si>
    <t>Αριθμός Εργαζομένων της
Επιχείρησης  (ΕΜΕ Μισθωτής Εργασίας)</t>
  </si>
  <si>
    <t>Μέγιστη βαθμολογία</t>
  </si>
  <si>
    <t>Συνολική βαθμολογία</t>
  </si>
  <si>
    <t>Αύξηση Απασχόλησης</t>
  </si>
  <si>
    <r>
      <t xml:space="preserve">όταν το σύνολο των ΚΑΔ επένδυσης </t>
    </r>
    <r>
      <rPr>
        <b/>
        <sz val="11"/>
        <rFont val="Calibri"/>
        <family val="2"/>
        <charset val="161"/>
        <scheme val="minor"/>
      </rPr>
      <t>δεν</t>
    </r>
    <r>
      <rPr>
        <sz val="11"/>
        <rFont val="Calibri"/>
        <family val="2"/>
        <charset val="161"/>
        <scheme val="minor"/>
      </rPr>
      <t xml:space="preserve"> έχουν συνάφεια με RIS= 0 βαθμοί
όταν</t>
    </r>
    <r>
      <rPr>
        <b/>
        <sz val="11"/>
        <rFont val="Calibri"/>
        <family val="2"/>
        <charset val="161"/>
        <scheme val="minor"/>
      </rPr>
      <t xml:space="preserve"> τουλάχιστον ένας</t>
    </r>
    <r>
      <rPr>
        <sz val="11"/>
        <rFont val="Calibri"/>
        <family val="2"/>
        <charset val="161"/>
        <scheme val="minor"/>
      </rPr>
      <t xml:space="preserve"> ΚΑΔ επένδυσης έχει συνάφεια με RIS= 10 βαθμοί</t>
    </r>
  </si>
  <si>
    <t>Εξετάζεται και αξιολογείται η συνάφεια του επενδυτικού σχεδίου της επιχείρησης με τους κλάδους και τις δραστηριότητες της Εθνικής Στρατηγική Έξυπνης Εξειδίκευσης 2021-2027, σύμφωνα με το ΠΑΡΑΡΤΗΜΑ ΙΙ: Επιλέξιμοι τομείς δραστηριότητας (ΚΑΔ)</t>
  </si>
  <si>
    <t>Σύνολική Βαθμολογία</t>
  </si>
  <si>
    <t>Ποσοστό Βαρύτητας επί της Συνολικής Βαθμολογίας</t>
  </si>
  <si>
    <t>Μέσος όρος δεικτών ΚΠΤΦΑ (ν-1) προς Κύκλο Εργασιών (ν-1) και ΚΠΤΦΑ (ν-2) προς Κύκλο Εργασιών (ν-2) μεγαλύτερος του 20%.</t>
  </si>
  <si>
    <t>Διαθέσιμα Κεφάλαια σε σχέση με τον Συνολικό Π/Υ του Επενδυτικού Σχεδίου</t>
  </si>
  <si>
    <t>Εξετάζεται και βαθμολογείται η διαθεσιμότητα κεφαλαίων από τους δηλωμένους στην αίτηση εταίρους/μετόχους της εταιρίας σε σχέση με τον Συνολικό Π/Υ του Επενδυτικού Σχεδίου</t>
  </si>
  <si>
    <t>Όταν καλύπτεται το σύνολο του Συνολικού Π/Υ της αίτησης χρηματοδότησης.</t>
  </si>
  <si>
    <t>Ποσοστό μείωσης ΚΕ έτους ν-1 σε σχέση με ΚΕ έτους ν-2 μεγαλύτερο ή ίσο του 20%</t>
  </si>
  <si>
    <t>Ποσοστό αύξησης ΚΕ έτους ν-1 σε σχέση με ΚΕ έτους ν-2 μεγαλύτερο ή ίσο του 20%</t>
  </si>
  <si>
    <t>Όταν ο δικαιούχος δηλώνει / δεσμεύεται για δημιουργία / αύξηση τουλάχιστον δύο (2) θέσεων απασχόλησης (εκφρασμένη σε ετήσιες μονάδες εργασίας)</t>
  </si>
  <si>
    <t>όταν ( ( ΚΠΤΦΑ (ν-1) / ΚΕ (ν-1) ) + ( ΚΠΤΦΑ (ν-2) / ΚΕ (ν-2) ) / 2 ≤ 0 = 0 βαθμοί
όταν 0 &lt; ( ( ΚΠΤΦΑ (ν-1) / ΚΕ (ν-1) ) + ( ΚΠΤΦΑ (ν-2) / ΚΕ (ν-2) ) / 2  ≤ 0,2, βαθμολογία = ( ( ( ΚΠΤΦΑ (ν-1) / ΚΕ (ν-1) ) + ( ΚΠΤΦΑ (ν-2) / ΚΕ (ν-2) ) ) / 2 ) * 50
όταν ( ( ΚΠΤΦΑ (ν-1) / ΚΕ (ν-1) ) + ( ΚΠΤΦΑ (ν-2) / ΚΕ (ν-2) ) &gt; 0,2 = 10 βαθμοί
Επίσης, όταν ΚΕ (ν-2) ή/και  ΚΕ (ν-1) ≤ 0, βαθμολογία = 0</t>
  </si>
  <si>
    <t>όταν ΚΕ (ν-1) - ΚΕ (ν-2) / ΚΕ (ν-2) ≤ -0,2 , βαθμολογία = 0
όταν ΚΕ (ν-1) - ΚΕ (ν-2) / ΚΕ (ν-2) ≥ 0,2 , βαθμολογία = 20
όταν -0,2 &lt; ΚΕ (ν-1) - ΚΕ (ν-2) / ΚΕ (ν-2) &lt; 0,2 , βαθμολογία = ( ( ΚΕ (ν-1) - ΚΕ (ν-2) / ΚΕ (ν-2) ) + 0,2 ) * 25
Επίσης,
όταν ΚΕ (ν-2)  ή ΚΕ (ν-1)≤ 0 , βαθμολογία = 0
όταν ΚΕ (ν-2) ≤ 0 και ΚΕ (ν-1) &gt; 0 , βαθμολογία = 20</t>
  </si>
  <si>
    <t>Βαθμολογείται η υφιστάμενη απασχόληση σε ΕΜΕ το έτος 2023 (έτος 2023)</t>
  </si>
  <si>
    <t>ΕΜΕ (2023) = 0</t>
  </si>
  <si>
    <t>ΕΜΕ (2023) περισσότερες ή ίσες των 4</t>
  </si>
  <si>
    <r>
      <t xml:space="preserve">όταν ΕΜΕ (2023) ≤ 0 = 0 βαθμοί
όταν 0 &lt; ΕΜΕ (2023) ≤ 4, βαθμολογία = ΕΜΕ (ν-1)*2,5
όταν ΕΜΕ (2023) &gt; 4 = 10 βαθμοί
</t>
    </r>
    <r>
      <rPr>
        <sz val="11"/>
        <color rgb="FFFF0000"/>
        <rFont val="Calibri"/>
        <family val="2"/>
        <charset val="161"/>
        <scheme val="minor"/>
      </rPr>
      <t>*Σημειώνεται ότι ΔΕΝ περιλαμβάνεται στον υπολογισμό ΕΜΕ ιδιοκτήτες / εταίροι / μέτοχοι επιχειρήσεων</t>
    </r>
  </si>
  <si>
    <t>Δεν υφίσταται - Τυπική προυπόθεση για κατ' ελάχιστο αύξηση/δημιουργία μιας (1) Ε.Μ.Ε. η οποία βαθμολογείται με 15 μονάδες</t>
  </si>
  <si>
    <t>1 &lt; θέσεις απασχόλησης (σε ΕΜΕ) που δήλωσε ο δικαιούχος ότι θα αυξήσει ≤ 2:  βαθμολογία = Ε.Μ.Ε.* 15
Όταν ο δικαιούχος δηλώνει/δεσμεύεται για δημιουργία/αύξηση περισσοτέρων από δύο (2) θέσεις απασχόλησης:  βαθμολογία = 30</t>
  </si>
  <si>
    <t>Δεν υφίσταται - Τυπική προυπόθεση για κατ' ελάχιστο προσκόμιση διαθέσιμων κεφαλαίων σε ποσοστό 30% του Συνολικού Π/Υ, η οποία βαθμολογείται με 15,30 μονάδες</t>
  </si>
  <si>
    <t>Ποσό Διαθέσιμων Κεφαλαίων (τεκμηριωμένη ύπαρξη)</t>
  </si>
  <si>
    <t>ΔΚ=Διαθέσιμα Κεφάλαια
όταν 0,30 &lt; ΔΚ / Συνολικός Π/Υ ≤ 1 ,  βαθμολογία = 30 * [0,3 + 0,7 * (ΔΚ / Συνολικός Π/Υ )]
όταν  ΔΚ / Συνολικός Π/Υ &gt; 1,  βαθμολογία = 30
Αποδεικτικά:
- Υπόλοιπο(α) τραπεζικού(ων) λογαριασμού(ων) κατά την λήξη της τελευταίας ημέρας του μήνα που προηγείται του μήνα της αίτησης χρηματοδότησης
- Προέγκριση / Έγκριση / Σύμβαση Δανειοδότησης</t>
  </si>
  <si>
    <t>ΣΤΑΔΙΟ Α: Έλεγχος πληρότητας και επιλεξιμότητας πρότασης</t>
  </si>
  <si>
    <t>ΚΩΔΙΚΟΣ ΑΡ. ΤΔΠ ΠΡΑΞΗΣ / MIS:</t>
  </si>
  <si>
    <t>ΣΤΑΔΙΟ Α1: Έλεγχος πληρότητας και επιλεξιμότητας πρότασης</t>
  </si>
  <si>
    <t>ΟΜΑΔΑ ΚΡΙΤΗΡΙΩΝ</t>
  </si>
  <si>
    <t>ΚΡΙΤΗΡΙΟ</t>
  </si>
  <si>
    <t>Κατάσταση</t>
  </si>
  <si>
    <t>Βαθμολόγηση</t>
  </si>
  <si>
    <t>Παρατηρήσεις</t>
  </si>
  <si>
    <t>Θετική γνωμοδότηση</t>
  </si>
  <si>
    <t>ΝΑΙ</t>
  </si>
  <si>
    <t>Αρνητική γνωμοδότηση</t>
  </si>
  <si>
    <t>ΟΧΙ</t>
  </si>
  <si>
    <t>ΕΚΠΛΗΡΩΣΗ ΚΡΙΤΗΡΙΩΝ ΣΤΑΔΙΟΥ Α</t>
  </si>
  <si>
    <r>
      <t xml:space="preserve">ΠΡΟΫΠΟΘΕΣΗ ΘΕΤΙΚΗΣ ΑΞΙΟΛΟΓΗΣΗΣ:
Θετική αξιολόγηση όλων των κριτηρίων του </t>
    </r>
    <r>
      <rPr>
        <b/>
        <sz val="10"/>
        <rFont val="Calibri"/>
        <family val="2"/>
        <charset val="161"/>
        <scheme val="minor"/>
      </rPr>
      <t>ΣΤΑΔΙΟΥ Α</t>
    </r>
  </si>
  <si>
    <t xml:space="preserve">ΠΑΡΑΤΗΡΗΣΕΙΣ </t>
  </si>
  <si>
    <t>Έχει υποβληθεί μια και μοναδική αίτηση χρηματοδότησης ανά Α.Φ.Μ. για την αιτούσα επιχείρηση;</t>
  </si>
  <si>
    <t>Η αιτούσα επιχείρηση έχει τουλάχιστον δύο (2) πλήρεις κλεισμένες διαχειριστικές χρήσεις;</t>
  </si>
  <si>
    <t>Η επένδυση θα πραγματοποιήθεί αποκλειστικά εντός των γεωγραφικών ορίων όπως αυτά αποτυπώνονται στην πρόσκληση;</t>
  </si>
  <si>
    <t>Το προτεινόμενο επενδυτικό σχέδιο αφορά σε έναν τουλάχιστον από τους επιλέξιμους ΚΑΔ που περιλαμβάνονται στο ΠΑΡΑΡΤΗΜΑ II ΕΠΙΛΕΞΙΜΟΙ ΤΟΜΕΙΣ ΔΡΑΣΤΗΡΙΟΤΗΤΑΣ (ΚΑΔ) της πρόσκλησης, στον οποίο η αιτούσα επιχείρηση δραστηριοποιείται πριν την υποβολή της αίτησης χρηματοδότησης;</t>
  </si>
  <si>
    <t>Το ύψος του επιχορηγούμενου προϋπολογισμού του επενδυτικού σχεδίου  είναι μεγαλύτερο από το κατώτατο όριο που ορίζεται στην ενότητα 6.3. Προϋπολογισμός &amp; Διάρκεια υλοποίησης της πρόσκλησης;</t>
  </si>
  <si>
    <t>Η αιτούσα επιχείρηση έχει την ιδιότητα της Πολύ Μικρής ή Μικρής Επιχείρησης όπως ορίζεται στη Σύσταση 2003/361/ΕΚ της Επιτροπής της 6ης Μαΐου 2003 και σύμφωνα με το Παράρτημα Ι του Καν. Ε.Ε. 651/2014 σχετικά με τον ορισμό των πολύ μικρών, των μικρών και των μεσαίων επιχειρήσεων;</t>
  </si>
  <si>
    <t>Η αιτούσα επιχείρηση λειτουργεί με μια από τις παρακάτω νομικές μορφές;
- Ατομική Επιχείρηση
- Ομόρρυθμη Εταιρεία (Ο.Ε.)
- Ετερόρρυθμη Εταιρεία (Ε.Ε.)
- Ετερόρρυθμη Εταιρεία (Ε.Ε.) κατά μετοχές
- Εταιρεία Περιορισμένης Ευθύνης (Ε.Π.Ε.)
- Μονοπρόσωπη Εταιρεία Περιορισμένης Ευθύνης (Μ.Ε.Π.Ε.)
- Ιδιότυπος Μεταφορική Εταιρία ΕΠΕ (Ι.Μ.Ε. Ε.Π.Ε.)
- Ανώνυμη Εταιρεία (Α.Ε.)
- Ιδιότυπος Μεταφορική Εταιρία Μονοπρόσωπη ΕΠΕ (Ι.Μ.Ε. Μ.Ε.Π.Ε.)
- Μονοπρόσωπη Ανώνυμη Εταιρεία (Μ.Α.Ε)
- Ιδιωτική Κεφαλαιουχική Εταιρεία (Ι.Κ.Ε.)
- Μονοπρόσωπη Ιδιωτική Κεφαλαιουχική Εταιρεία (Μ.Ι.Κ.Ε.)
- Κοινωνική Συνεταιριστική Επιχείρηση του Ν. 4430/2016 ως ισχύει (ΚΟΙΝ.ΣΕΠ)
- Κοινωνικός Συνεταιρισμός Περιορισμένης Ευθύνης (ΚΟΙ.Σ.Π.Ε.)</t>
  </si>
  <si>
    <t>Η αιτούσα επιχείρηση τηρεί Απλογραφικά ή Διπλογραφικά βιβλία του Ν.4308/2014, όπως ισχύει;</t>
  </si>
  <si>
    <t>Η αιτούσα επιχείρηση πληρεί τις προϋποθέσεις εφαρμογής του Καν. ΕΕ 1407/2013 (De Minimis) στον οποίο στηρίζεται η Δράση;</t>
  </si>
  <si>
    <t>Η αίτηση χρηματοδότησης  έχει υποβληθεί ηλεκτρονικά, συνοδευόμενη από το σύνολο των αναγκαίων στοιχείων και δικαιολογητικών, σύμφωνα με τα οριζόμενα στην Ενότητα 8 «Διαδικασία υποβολής αίτησης χρηματοδότησής» της πρόσκλησης;</t>
  </si>
  <si>
    <t>Η αιτούσα επιχείρηση έχει προσκομίσει αποδεικτικά διαθεσιμότητας κεφαλαίων σε ποσοστό τουλάχιστον 30% του Συνολικού Π/Υ του Επενδυτικού Σχεδίου;</t>
  </si>
  <si>
    <t>Η αίτηση χρηματοδότησης περιέχει δαπάνες που συνδέονται με τις υποκατηγορίες που χαρακτηρίζονται ως δαπάνες που συμβάλλουν στην Προστασία του Περιβάλλοντος και την Εξοικονόμηση Ενέργειας, σε ποσοστό τουλάχιστον 30%;</t>
  </si>
  <si>
    <t>Η αιτούσα επιχείρηση έχει προσκομίσει κατάλληλο έγγραφο (π.χ. άδεια λειτουργίας, Υπεύθυνη Δήλωση έναρξης λειτουργίας, απαλλακτικό άδειας λειτουργίας, γνωστοποίηση έναρξης λειτουργίας κλπ.) από το οποίο προκύπτει ότι λειτουργεί νόμιμα σύμφωνα με την κείμενη νομοθεσία (ή εφόσον δεν προσκόμισε τέτοιο έγγραφό, υποβλήθηκε Υπεύθυνη Δήλωση του Νόμιμου Εκπροσώπου, στην οποία δηλώνεται ότι δεν απαιτείται η έκδοση άδειας λειτουργίας ή έγγραφο απαλλαγής από την σχετική υποχρέωση);</t>
  </si>
  <si>
    <t>Η αιτούσα επιχείρηση δηλώνει υπεύθυνα (μέσω του Ν.Ε. της) πως δεν συντρέχουν λόγοι αποκλεισμού του άρθρου 40, παρ. 1, του Ν. 4488/2017 (Α137/13.09.2017).</t>
  </si>
  <si>
    <t>Η αιτούσα επιχείρηση δηλώνει υπεύθυνα (μέσω του Ν.Ε. της) πως τηρεί τη νομοθεσία περί υγείας, ασφάλειας των εργαζομένων και πρόληψης του επαγγελματικού κινδύνου;</t>
  </si>
  <si>
    <t>Η αιτούσα επιχείρηση δηλώνει υπεύθυνα (μέσω του Ν.Ε. της) πως ΔΕΝ έχει ολοκληρώθει το φυσικό αντικείμενο της επένδυσης ή ΔΕΝ έχει υλοποιήθει πλήρως πριν από την υποβολή της αίτησης χρηματοδότησης;</t>
  </si>
  <si>
    <t>Η αιτούσα επιχείρηση δηλώνει υπεύθυνα (μέσω του Ν.Ε. της) πως δεν εκκρεμεί εντολή ανάκτησης ενίσχυσης, η οποία κηρύχθηκε  παράνομη και ασυμβίβαστη με την εσωτερική αγορά με απόφαση της Ευρωπαϊκής Επιτροπής ή του Δικαστηρίου της Ευρωπαϊκής Ένωσης;</t>
  </si>
  <si>
    <t>Η αιτούσα επιχείρηση δεσμεύεται (μέσω του Ν.Ε. της) ότι μέχρι την ολοκλήρωση της επένδυσης και ανάλογα με το είδος και τη φύση της προτεινόμενης Πράξης, θα μεριμνήσει για τις κατάλληλες παρεμβάσεις έτσι ώστε να διασφαλίζεται η πρόσβαση των ατόμων με αναπηρία (ΑμΕΑ);</t>
  </si>
  <si>
    <t>Η αιτούσα επιχείρηση δεσμεύεται (μέσω του Ν.Ε. της) ότι το σύνολο του επενδυτικού σχεδίου ή/και οι επιμέρους δαπάνες που περιλαμβάνονται στη συγκεκριμένη αίτηση χρηματοδότησης:
-Δεν έχουν χρηματοδοτηθεί στα πλαίσια άλλης δράσης που χρηματοδοτείται από εθνικούς ή κοινοτικούς πόρους.
-Δεν αποτελούν εγκεκριμένες δαπάνες επενδυτικού σχεδίου σε άλλη δράση που χρηματοδοτείται από εθνικούς ή κοινοτικούς πόρους.
-Εφόσον λάβει χώρα έγκριση και για το διάστημα εκείνο που αποτελούν εγκεκριμένες δαπάνες του προς υλοποίηση επενδυτικού σχεδίου, δεν θα υποβληθούν προς ένταξη ή πιστοποίηση σε επενδυτικό σχέδιο άλλης δράσης που χρηματοδοτείται από εθνικούς ή κοινοτικούς πόρους;</t>
  </si>
  <si>
    <t>Η αιτούσα επιχείρηση δραστηριοποιείται στην ελληνική επικράτεια;</t>
  </si>
  <si>
    <t>Η αιτούσα επιχείρηση έχει εγγραφεί στο Μητρώο Πραγματικών Δικαιούχων του άρθρου 20 του ν.4557/2018 (Α΄ 139), ως ισχύει (ή εφόσον δεν το έχει πράξει, δηλώνει υπεύθυνα ότι δεν υφίσταται τέτοια υποχρέωση);</t>
  </si>
  <si>
    <t>Η αιτούσα επιχείρηση δηλώνει υπεύθυνα (μέσω του Ν.Ε. της) πως δεν βρίσκεται υπό πτώχευση, εκκαθάριση ή αναγκαστική διαχείριση;</t>
  </si>
  <si>
    <t>Η αιτούσα επιχείρηση δεν είναι χρηματοπιστωτικός και ασφαλιστικός οργανισμός, δημόσια επιχείρηση, δημόσιος φορέας ή δημόσιος οργανισμός ή/και οι θυγατρική αυτών, Νομικό Πρόσωπο Δημοσίου Δικαίου (ΝΠΔΔ), ή εταιρεία στης οποίας το κεφάλαιο συμμετέχουν ή τα δικαιώματα ψήφου κατέχουν, άμεσα ή έμμεσα, με ποσοστό μεγαλύτερο του είκοσι πέντε τοις εκατό (25%) οι ΟΤΑ και όλοι οι παραπάνω δημόσιοι φορείς μεμονωμένα ή από κοινού (καθώς και επιχειρήσεις που εξομοιώνονται με αυτές, ως κύριοι εταίροι), αθλητικός σύλλογος, σωματείο, αθλητική ανώνυμη εταιρεία;</t>
  </si>
  <si>
    <t>Η αιτούσα δεν είναι είναι εξωχώρια (offshore) επιχείρηση;</t>
  </si>
  <si>
    <t>Η αίτηση χρηματοδότησης συγκεντρώνει κατ’ ελάχιστο συνολική βαθμολογία 65;</t>
  </si>
  <si>
    <t>Η αιτούσα επιχείρηση δηλώνει υπεύθυνα (μέσω του Ν.Ε. της) πως θα προχωρήσει σε αύξηση της απασχόλησης της επιχείρησης κατά τουλάχιστον μια (1) μονάδα εργασίας (Ε.Μ.Ε.) σε σχέση με την απασχόληση του έτους 2023 και πως η άυξηση αυτή θα διατηρηθεί για ένα έτος μετά την τελική πιστοποίηση της επένδυσης;</t>
  </si>
  <si>
    <t>Η αιτούσα επιχείρηση δηλώνει υπεύθυνα (μέσω του Ν.Ε. της) πως δεν έχει λάβει ενίσχυση διάσωσης ή εφόσον έχει λάβει, πως έχει αποπληρώσει το δάνειο και έχει λυθεί η σύμβαση εγγύησης, ή αν έχει λάβει ενίσχυση αναδιάρθρωσης πως αυτή έχει ολοκληρωθεί;</t>
  </si>
  <si>
    <t>Αύξηση απασχόλησης</t>
  </si>
  <si>
    <t>Εξετάζεται ο ρυθμός μεταβολής του κύκλου εργασιών (κωδικός 500 του Ε3) κατά την τελευταία 2ετία (ν-1, ν-2, όπου ν = έτος υποβολής)</t>
  </si>
  <si>
    <t xml:space="preserve">Βαθμολογείται η δήλωση/δέσμευση για δημιουργία/αύξηση θέσεων απασχόλησης (εκφρασμένη σε ετήσιες μονάδες εργασίας) </t>
  </si>
  <si>
    <t>«Ενίσχυση Υφιστάμενων Πολύ Μικρών και Μικρών Επιχειρήσεων σε περιοχές Εδαφικών Σχεδίων Δίκαιης Αναπτυξιακής Μετάβασης Περιφέρειας Δυτικής Μακεδονίας &amp; Δήμων Μεγαλόπολης, Τρίπολης, Γορρτυνίας και Οιχαλίας»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</si>
</sst>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 [$€-408]_-;\-* #,##0.00\ [$€-408]_-;_-* &quot;-&quot;??\ [$€-408]_-;_-@_-"/>
    <numFmt numFmtId="165" formatCode="#,##0.00_ ;\-#,##0.00\ "/>
  </numFmts>
  <fonts count="25" x14ac:knownFonts="1">
    <font>
      <sz val="11"/>
      <color rgb="FF000000"/>
      <name val="Calibri"/>
      <family val="2"/>
      <charset val="161"/>
    </font>
    <font>
      <sz val="10"/>
      <name val="Arial Greek"/>
      <charset val="161"/>
    </font>
    <font>
      <sz val="11"/>
      <color rgb="FF000000"/>
      <name val="Calibri"/>
      <family val="2"/>
      <charset val="161"/>
    </font>
    <font>
      <b/>
      <sz val="12"/>
      <color theme="0"/>
      <name val="Calibri"/>
      <family val="2"/>
      <charset val="161"/>
      <scheme val="minor"/>
    </font>
    <font>
      <sz val="11"/>
      <name val="Calibri"/>
      <family val="2"/>
      <charset val="161"/>
      <scheme val="minor"/>
    </font>
    <font>
      <sz val="11"/>
      <color rgb="FF000000"/>
      <name val="Calibri"/>
      <family val="2"/>
      <charset val="161"/>
      <scheme val="minor"/>
    </font>
    <font>
      <b/>
      <sz val="11"/>
      <name val="Calibri"/>
      <family val="2"/>
      <charset val="161"/>
      <scheme val="minor"/>
    </font>
    <font>
      <b/>
      <sz val="12"/>
      <name val="Calibri"/>
      <family val="2"/>
      <charset val="161"/>
      <scheme val="minor"/>
    </font>
    <font>
      <b/>
      <sz val="12"/>
      <color rgb="FFFFFFFF"/>
      <name val="Calibri"/>
      <family val="2"/>
      <charset val="161"/>
      <scheme val="minor"/>
    </font>
    <font>
      <b/>
      <sz val="11"/>
      <color rgb="FFFFFF00"/>
      <name val="Calibri"/>
      <family val="2"/>
      <charset val="161"/>
      <scheme val="minor"/>
    </font>
    <font>
      <b/>
      <sz val="14"/>
      <color rgb="FFFFFF00"/>
      <name val="Calibri"/>
      <family val="2"/>
      <charset val="161"/>
      <scheme val="minor"/>
    </font>
    <font>
      <b/>
      <sz val="14"/>
      <color rgb="FFFF0000"/>
      <name val="Calibri"/>
      <family val="2"/>
      <charset val="161"/>
      <scheme val="minor"/>
    </font>
    <font>
      <b/>
      <sz val="14"/>
      <name val="Calibri"/>
      <family val="2"/>
      <charset val="161"/>
      <scheme val="minor"/>
    </font>
    <font>
      <b/>
      <sz val="18"/>
      <color rgb="FFFFFF00"/>
      <name val="Calibri"/>
      <family val="2"/>
      <charset val="161"/>
      <scheme val="minor"/>
    </font>
    <font>
      <sz val="11"/>
      <color rgb="FFFF0000"/>
      <name val="Calibri"/>
      <family val="2"/>
      <charset val="161"/>
      <scheme val="minor"/>
    </font>
    <font>
      <b/>
      <sz val="10"/>
      <color rgb="FFFFFFFF"/>
      <name val="Calibri"/>
      <family val="2"/>
      <charset val="161"/>
      <scheme val="minor"/>
    </font>
    <font>
      <b/>
      <sz val="10"/>
      <name val="Calibri"/>
      <family val="2"/>
      <charset val="161"/>
      <scheme val="minor"/>
    </font>
    <font>
      <b/>
      <sz val="9"/>
      <name val="Calibri"/>
      <family val="2"/>
      <charset val="161"/>
      <scheme val="minor"/>
    </font>
    <font>
      <b/>
      <sz val="10"/>
      <color rgb="FF000000"/>
      <name val="Calibri"/>
      <family val="2"/>
      <charset val="161"/>
      <scheme val="minor"/>
    </font>
    <font>
      <sz val="10"/>
      <color rgb="FF000000"/>
      <name val="Calibri"/>
      <family val="2"/>
      <charset val="161"/>
      <scheme val="minor"/>
    </font>
    <font>
      <sz val="10"/>
      <color theme="1"/>
      <name val="Calibri"/>
      <family val="2"/>
      <charset val="161"/>
      <scheme val="minor"/>
    </font>
    <font>
      <sz val="10"/>
      <name val="Calibri"/>
      <family val="2"/>
      <charset val="161"/>
      <scheme val="minor"/>
    </font>
    <font>
      <b/>
      <sz val="10"/>
      <color theme="1"/>
      <name val="Calibri"/>
      <family val="2"/>
      <charset val="161"/>
      <scheme val="minor"/>
    </font>
    <font>
      <sz val="11"/>
      <color rgb="FFFF0000"/>
      <name val="Calibri"/>
      <family val="2"/>
      <charset val="161"/>
    </font>
    <font>
      <sz val="10"/>
      <color rgb="FFFF0000"/>
      <name val="Segoe UI"/>
      <family val="2"/>
      <charset val="161"/>
    </font>
  </fonts>
  <fills count="9">
    <fill>
      <patternFill patternType="none"/>
    </fill>
    <fill>
      <patternFill patternType="gray125"/>
    </fill>
    <fill>
      <patternFill patternType="solid">
        <fgColor rgb="FFD0CECE"/>
        <bgColor rgb="FFD6DCE5"/>
      </patternFill>
    </fill>
    <fill>
      <patternFill patternType="solid">
        <fgColor theme="0"/>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249977111117893"/>
        <bgColor rgb="FF3366FF"/>
      </patternFill>
    </fill>
    <fill>
      <patternFill patternType="solid">
        <fgColor theme="9" tint="-0.249977111117893"/>
        <bgColor indexed="64"/>
      </patternFill>
    </fill>
    <fill>
      <patternFill patternType="solid">
        <fgColor theme="0" tint="-0.249977111117893"/>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3">
    <xf numFmtId="0" fontId="0" fillId="0" borderId="0"/>
    <xf numFmtId="0" fontId="1" fillId="0" borderId="0"/>
    <xf numFmtId="43" fontId="2" fillId="0" borderId="0" applyFont="0" applyFill="0" applyBorder="0" applyAlignment="0" applyProtection="0"/>
  </cellStyleXfs>
  <cellXfs count="67">
    <xf numFmtId="0" fontId="0" fillId="0" borderId="0" xfId="0"/>
    <xf numFmtId="0" fontId="4" fillId="0" borderId="0" xfId="1" applyFont="1" applyAlignment="1">
      <alignment vertical="center" wrapText="1"/>
    </xf>
    <xf numFmtId="0" fontId="5" fillId="0" borderId="0" xfId="0" applyFont="1"/>
    <xf numFmtId="0" fontId="6" fillId="0" borderId="1" xfId="1" applyFont="1" applyBorder="1" applyAlignment="1">
      <alignment horizontal="center" vertical="center" wrapText="1"/>
    </xf>
    <xf numFmtId="0" fontId="4" fillId="0" borderId="0" xfId="1" applyFont="1" applyAlignment="1">
      <alignment horizontal="center" vertical="center" wrapText="1"/>
    </xf>
    <xf numFmtId="0" fontId="4" fillId="0" borderId="1" xfId="1" applyFont="1" applyBorder="1" applyAlignment="1">
      <alignment horizontal="center" vertical="center" wrapText="1"/>
    </xf>
    <xf numFmtId="0" fontId="4" fillId="0" borderId="0" xfId="1" applyFont="1" applyAlignment="1">
      <alignment horizontal="center" wrapText="1"/>
    </xf>
    <xf numFmtId="3" fontId="4" fillId="0" borderId="1" xfId="1" applyNumberFormat="1" applyFont="1" applyBorder="1" applyAlignment="1">
      <alignment horizontal="center" vertical="center" wrapText="1"/>
    </xf>
    <xf numFmtId="0" fontId="6" fillId="0" borderId="0" xfId="1" applyFont="1" applyAlignment="1">
      <alignment vertical="center" wrapText="1"/>
    </xf>
    <xf numFmtId="0" fontId="4" fillId="0" borderId="0" xfId="1" applyFont="1" applyAlignment="1">
      <alignment horizontal="left" vertical="center" wrapText="1"/>
    </xf>
    <xf numFmtId="4" fontId="4" fillId="0" borderId="1" xfId="1" applyNumberFormat="1" applyFont="1" applyBorder="1" applyAlignment="1">
      <alignment horizontal="center" vertical="center" wrapText="1"/>
    </xf>
    <xf numFmtId="164" fontId="4" fillId="0" borderId="1" xfId="1" applyNumberFormat="1" applyFont="1" applyBorder="1" applyAlignment="1">
      <alignment horizontal="center" vertical="center" wrapText="1"/>
    </xf>
    <xf numFmtId="2" fontId="4" fillId="0" borderId="1" xfId="1" applyNumberFormat="1" applyFont="1" applyBorder="1" applyAlignment="1">
      <alignment horizontal="center" vertical="center" wrapText="1"/>
    </xf>
    <xf numFmtId="0" fontId="6" fillId="2" borderId="1" xfId="1" applyFont="1" applyFill="1" applyBorder="1" applyAlignment="1">
      <alignment horizontal="center" vertical="center" wrapText="1"/>
    </xf>
    <xf numFmtId="0" fontId="4" fillId="0" borderId="1" xfId="1" applyFont="1" applyBorder="1" applyAlignment="1">
      <alignment horizontal="left" vertical="center" wrapText="1" indent="1"/>
    </xf>
    <xf numFmtId="0" fontId="6" fillId="5" borderId="1" xfId="1" applyFont="1" applyFill="1" applyBorder="1" applyAlignment="1">
      <alignment horizontal="center" vertical="center" wrapText="1"/>
    </xf>
    <xf numFmtId="0" fontId="4" fillId="5" borderId="1" xfId="1" applyFont="1" applyFill="1" applyBorder="1" applyAlignment="1">
      <alignment horizontal="left" vertical="center" wrapText="1" indent="1"/>
    </xf>
    <xf numFmtId="0" fontId="4" fillId="3" borderId="0" xfId="1" applyFont="1" applyFill="1" applyAlignment="1">
      <alignment vertical="center" wrapText="1"/>
    </xf>
    <xf numFmtId="0" fontId="6" fillId="0" borderId="0" xfId="1" applyFont="1" applyAlignment="1">
      <alignment horizontal="center" vertical="center" wrapText="1"/>
    </xf>
    <xf numFmtId="2" fontId="6" fillId="0" borderId="0" xfId="1" applyNumberFormat="1" applyFont="1" applyAlignment="1">
      <alignment horizontal="center" vertical="center" wrapText="1"/>
    </xf>
    <xf numFmtId="0" fontId="5" fillId="0" borderId="0" xfId="0" applyFont="1" applyAlignment="1">
      <alignment vertical="center" wrapText="1"/>
    </xf>
    <xf numFmtId="2" fontId="6" fillId="0" borderId="0" xfId="1" applyNumberFormat="1" applyFont="1" applyAlignment="1">
      <alignment vertical="center" wrapText="1"/>
    </xf>
    <xf numFmtId="0" fontId="7" fillId="0" borderId="0" xfId="1" applyFont="1" applyAlignment="1">
      <alignment horizontal="right" vertical="center" wrapText="1" indent="2"/>
    </xf>
    <xf numFmtId="2" fontId="7" fillId="4" borderId="1" xfId="1" applyNumberFormat="1" applyFont="1" applyFill="1" applyBorder="1" applyAlignment="1">
      <alignment horizontal="center" vertical="center" wrapText="1"/>
    </xf>
    <xf numFmtId="165" fontId="6" fillId="0" borderId="1" xfId="2" applyNumberFormat="1" applyFont="1" applyFill="1" applyBorder="1" applyAlignment="1">
      <alignment horizontal="center" vertical="center" wrapText="1"/>
    </xf>
    <xf numFmtId="165" fontId="6" fillId="5" borderId="1" xfId="2" applyNumberFormat="1" applyFont="1" applyFill="1" applyBorder="1" applyAlignment="1">
      <alignment horizontal="center" vertical="center" wrapText="1"/>
    </xf>
    <xf numFmtId="0" fontId="9" fillId="7" borderId="1" xfId="1" applyFont="1" applyFill="1" applyBorder="1" applyAlignment="1">
      <alignment horizontal="center" vertical="center" wrapText="1"/>
    </xf>
    <xf numFmtId="0" fontId="10" fillId="7" borderId="1" xfId="1" applyFont="1" applyFill="1" applyBorder="1" applyAlignment="1">
      <alignment horizontal="center" vertical="center" wrapText="1"/>
    </xf>
    <xf numFmtId="0" fontId="11" fillId="0" borderId="1" xfId="1" applyFont="1" applyBorder="1" applyAlignment="1">
      <alignment horizontal="center" vertical="center" wrapText="1"/>
    </xf>
    <xf numFmtId="0" fontId="11" fillId="5" borderId="1" xfId="1" applyFont="1" applyFill="1" applyBorder="1" applyAlignment="1">
      <alignment horizontal="center" vertical="center" wrapText="1"/>
    </xf>
    <xf numFmtId="2" fontId="12" fillId="0" borderId="1" xfId="1" applyNumberFormat="1" applyFont="1" applyBorder="1" applyAlignment="1">
      <alignment horizontal="center" vertical="center" wrapText="1"/>
    </xf>
    <xf numFmtId="2" fontId="12" fillId="5" borderId="1" xfId="1" applyNumberFormat="1" applyFont="1" applyFill="1" applyBorder="1" applyAlignment="1">
      <alignment horizontal="center" vertical="center" wrapText="1"/>
    </xf>
    <xf numFmtId="165" fontId="12" fillId="5" borderId="1" xfId="2" applyNumberFormat="1" applyFont="1" applyFill="1" applyBorder="1" applyAlignment="1">
      <alignment horizontal="center" vertical="center" wrapText="1"/>
    </xf>
    <xf numFmtId="2" fontId="4" fillId="0" borderId="0" xfId="1" applyNumberFormat="1" applyFont="1" applyAlignment="1">
      <alignment horizontal="center" vertical="center" wrapText="1"/>
    </xf>
    <xf numFmtId="0" fontId="4" fillId="5" borderId="1" xfId="1" applyFont="1" applyFill="1" applyBorder="1" applyAlignment="1">
      <alignment horizontal="center" vertical="center" wrapText="1"/>
    </xf>
    <xf numFmtId="0" fontId="21" fillId="0" borderId="1" xfId="1" applyFont="1" applyBorder="1" applyAlignment="1">
      <alignment horizontal="center" vertical="center" wrapText="1"/>
    </xf>
    <xf numFmtId="0" fontId="21" fillId="0" borderId="1" xfId="1" applyFont="1" applyBorder="1" applyAlignment="1">
      <alignment horizontal="left" vertical="center" wrapText="1"/>
    </xf>
    <xf numFmtId="0" fontId="21" fillId="3" borderId="1" xfId="1" applyFont="1" applyFill="1" applyBorder="1" applyAlignment="1">
      <alignment horizontal="center" vertical="center" wrapText="1"/>
    </xf>
    <xf numFmtId="0" fontId="20" fillId="0" borderId="0" xfId="0" applyFont="1" applyAlignment="1">
      <alignment wrapText="1"/>
    </xf>
    <xf numFmtId="0" fontId="23" fillId="0" borderId="0" xfId="0" applyFont="1"/>
    <xf numFmtId="0" fontId="24" fillId="0" borderId="0" xfId="0" applyFont="1"/>
    <xf numFmtId="0" fontId="15" fillId="7" borderId="1" xfId="0" applyFont="1" applyFill="1" applyBorder="1" applyAlignment="1">
      <alignment vertical="center" wrapText="1"/>
    </xf>
    <xf numFmtId="0" fontId="18" fillId="8" borderId="1" xfId="0" applyFont="1" applyFill="1" applyBorder="1" applyAlignment="1">
      <alignment horizontal="center" vertical="center" wrapText="1"/>
    </xf>
    <xf numFmtId="0" fontId="16" fillId="8" borderId="1" xfId="1" applyFont="1" applyFill="1" applyBorder="1" applyAlignment="1">
      <alignment horizontal="center" vertical="center" wrapText="1"/>
    </xf>
    <xf numFmtId="0" fontId="17" fillId="8" borderId="1" xfId="1" applyFont="1" applyFill="1" applyBorder="1" applyAlignment="1">
      <alignment horizontal="center" vertical="center" wrapText="1"/>
    </xf>
    <xf numFmtId="0" fontId="7" fillId="0" borderId="0" xfId="1" applyFont="1" applyAlignment="1">
      <alignment vertical="center" wrapText="1"/>
    </xf>
    <xf numFmtId="0" fontId="16" fillId="0" borderId="1" xfId="1" applyFont="1" applyBorder="1" applyAlignment="1">
      <alignment horizontal="center" vertical="center" wrapText="1"/>
    </xf>
    <xf numFmtId="0" fontId="15" fillId="7" borderId="1" xfId="0" applyFont="1" applyFill="1" applyBorder="1" applyAlignment="1">
      <alignment horizontal="center" vertical="center" wrapText="1"/>
    </xf>
    <xf numFmtId="0" fontId="17" fillId="0" borderId="1" xfId="1" applyFont="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justify" vertical="center" wrapText="1"/>
    </xf>
    <xf numFmtId="0" fontId="21" fillId="0" borderId="1" xfId="1" applyFont="1" applyBorder="1" applyAlignment="1">
      <alignment horizontal="center" vertical="center" wrapText="1"/>
    </xf>
    <xf numFmtId="0" fontId="0" fillId="0" borderId="1" xfId="0" applyBorder="1" applyAlignment="1">
      <alignment horizontal="center" vertical="center" wrapText="1"/>
    </xf>
    <xf numFmtId="0" fontId="20" fillId="3" borderId="1" xfId="0" applyFont="1" applyFill="1" applyBorder="1" applyAlignment="1">
      <alignment horizontal="justify" vertical="center" wrapText="1"/>
    </xf>
    <xf numFmtId="0" fontId="21" fillId="0" borderId="1" xfId="0" applyFont="1" applyBorder="1" applyAlignment="1">
      <alignment horizontal="justify" vertical="center" wrapText="1"/>
    </xf>
    <xf numFmtId="0" fontId="18"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6" fillId="0" borderId="1" xfId="1" applyFont="1" applyBorder="1" applyAlignment="1">
      <alignment horizontal="center" vertical="center" wrapText="1"/>
    </xf>
    <xf numFmtId="0" fontId="3" fillId="7" borderId="1" xfId="0" applyFont="1" applyFill="1" applyBorder="1" applyAlignment="1">
      <alignment horizontal="center" vertical="center"/>
    </xf>
    <xf numFmtId="0" fontId="4" fillId="0" borderId="1" xfId="1" applyFont="1" applyBorder="1" applyAlignment="1">
      <alignment horizontal="center" vertical="center" wrapText="1"/>
    </xf>
    <xf numFmtId="0" fontId="8" fillId="6" borderId="1" xfId="0" applyFont="1" applyFill="1" applyBorder="1" applyAlignment="1">
      <alignment horizontal="center" vertical="center" wrapText="1"/>
    </xf>
    <xf numFmtId="0" fontId="8" fillId="6" borderId="2" xfId="0" applyFont="1" applyFill="1" applyBorder="1" applyAlignment="1">
      <alignment horizontal="center" vertical="center" wrapText="1"/>
    </xf>
    <xf numFmtId="0" fontId="10" fillId="7" borderId="1" xfId="0" applyFont="1" applyFill="1" applyBorder="1" applyAlignment="1">
      <alignment horizontal="center" vertical="center"/>
    </xf>
    <xf numFmtId="0" fontId="5" fillId="0" borderId="1" xfId="0" applyFont="1" applyBorder="1" applyAlignment="1">
      <alignment horizontal="center" vertical="center"/>
    </xf>
    <xf numFmtId="2" fontId="13" fillId="7" borderId="3" xfId="1" applyNumberFormat="1" applyFont="1" applyFill="1" applyBorder="1" applyAlignment="1">
      <alignment horizontal="center" vertical="center" wrapText="1"/>
    </xf>
    <xf numFmtId="2" fontId="13" fillId="7" borderId="4" xfId="1" applyNumberFormat="1" applyFont="1" applyFill="1" applyBorder="1" applyAlignment="1">
      <alignment horizontal="center" vertical="center" wrapText="1"/>
    </xf>
    <xf numFmtId="2" fontId="13" fillId="7" borderId="2" xfId="1" applyNumberFormat="1" applyFont="1" applyFill="1" applyBorder="1" applyAlignment="1">
      <alignment horizontal="center" vertical="center" wrapText="1"/>
    </xf>
  </cellXfs>
  <cellStyles count="3">
    <cellStyle name="Κανονικό" xfId="0" builtinId="0"/>
    <cellStyle name="Κανονικό 2" xfId="1" xr:uid="{5FD6BC39-1A3B-4CFF-A5A3-6C67D2A6E3B4}"/>
    <cellStyle name="Κόμμα" xfId="2" builtinId="3"/>
  </cellStyles>
  <dxfs count="1">
    <dxf>
      <font>
        <b/>
        <i val="0"/>
        <u/>
        <color rgb="FFFFFF0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7237D-5BD6-4D41-9C3F-AAB9D49B2BF2}">
  <sheetPr>
    <pageSetUpPr fitToPage="1"/>
  </sheetPr>
  <dimension ref="A1:F72"/>
  <sheetViews>
    <sheetView tabSelected="1" zoomScaleNormal="100" workbookViewId="0">
      <selection activeCell="C4" sqref="C4:F4"/>
    </sheetView>
  </sheetViews>
  <sheetFormatPr defaultRowHeight="15" x14ac:dyDescent="0.25"/>
  <cols>
    <col min="1" max="1" width="11.7109375" customWidth="1"/>
    <col min="2" max="2" width="91.42578125" customWidth="1"/>
    <col min="3" max="3" width="27.85546875" customWidth="1"/>
    <col min="4" max="4" width="11.140625" customWidth="1"/>
    <col min="5" max="5" width="13" customWidth="1"/>
    <col min="6" max="6" width="16.140625" customWidth="1"/>
  </cols>
  <sheetData>
    <row r="1" spans="1:6" ht="14.45" customHeight="1" x14ac:dyDescent="0.25">
      <c r="A1" s="41"/>
      <c r="B1" s="47" t="s">
        <v>63</v>
      </c>
      <c r="C1" s="47"/>
      <c r="D1" s="47"/>
      <c r="E1" s="47"/>
      <c r="F1" s="47"/>
    </row>
    <row r="2" spans="1:6" ht="29.45" customHeight="1" x14ac:dyDescent="0.25">
      <c r="A2" s="46" t="s">
        <v>18</v>
      </c>
      <c r="B2" s="46"/>
      <c r="C2" s="48" t="s">
        <v>19</v>
      </c>
      <c r="D2" s="48"/>
      <c r="E2" s="48"/>
      <c r="F2" s="48"/>
    </row>
    <row r="3" spans="1:6" ht="29.45" customHeight="1" x14ac:dyDescent="0.25">
      <c r="A3" s="46" t="s">
        <v>20</v>
      </c>
      <c r="B3" s="46"/>
      <c r="C3" s="48" t="s">
        <v>21</v>
      </c>
      <c r="D3" s="48"/>
      <c r="E3" s="48"/>
      <c r="F3" s="48"/>
    </row>
    <row r="4" spans="1:6" ht="29.45" customHeight="1" x14ac:dyDescent="0.25">
      <c r="A4" s="46" t="s">
        <v>22</v>
      </c>
      <c r="B4" s="46"/>
      <c r="C4" s="46" t="s">
        <v>26</v>
      </c>
      <c r="D4" s="46"/>
      <c r="E4" s="46"/>
      <c r="F4" s="46"/>
    </row>
    <row r="5" spans="1:6" ht="37.5" customHeight="1" x14ac:dyDescent="0.25">
      <c r="A5" s="46" t="s">
        <v>23</v>
      </c>
      <c r="B5" s="46"/>
      <c r="C5" s="48" t="s">
        <v>108</v>
      </c>
      <c r="D5" s="48"/>
      <c r="E5" s="48"/>
      <c r="F5" s="48"/>
    </row>
    <row r="6" spans="1:6" x14ac:dyDescent="0.25">
      <c r="A6" s="46" t="s">
        <v>24</v>
      </c>
      <c r="B6" s="46"/>
      <c r="C6" s="46"/>
      <c r="D6" s="46"/>
      <c r="E6" s="46"/>
      <c r="F6" s="46"/>
    </row>
    <row r="7" spans="1:6" x14ac:dyDescent="0.25">
      <c r="A7" s="46" t="s">
        <v>25</v>
      </c>
      <c r="B7" s="46"/>
      <c r="C7" s="46"/>
      <c r="D7" s="46"/>
      <c r="E7" s="46"/>
      <c r="F7" s="46"/>
    </row>
    <row r="8" spans="1:6" x14ac:dyDescent="0.25">
      <c r="A8" s="46" t="s">
        <v>64</v>
      </c>
      <c r="B8" s="46"/>
      <c r="C8" s="46"/>
      <c r="D8" s="46"/>
      <c r="E8" s="46"/>
      <c r="F8" s="46"/>
    </row>
    <row r="9" spans="1:6" x14ac:dyDescent="0.25">
      <c r="A9" s="47" t="s">
        <v>65</v>
      </c>
      <c r="B9" s="47"/>
      <c r="C9" s="47"/>
      <c r="D9" s="47"/>
      <c r="E9" s="47"/>
      <c r="F9" s="47"/>
    </row>
    <row r="10" spans="1:6" ht="25.5" x14ac:dyDescent="0.25">
      <c r="A10" s="42" t="s">
        <v>66</v>
      </c>
      <c r="B10" s="42" t="s">
        <v>67</v>
      </c>
      <c r="C10" s="43" t="s">
        <v>68</v>
      </c>
      <c r="D10" s="43" t="s">
        <v>1</v>
      </c>
      <c r="E10" s="43" t="s">
        <v>69</v>
      </c>
      <c r="F10" s="43" t="s">
        <v>70</v>
      </c>
    </row>
    <row r="11" spans="1:6" x14ac:dyDescent="0.25">
      <c r="A11" s="49">
        <v>1</v>
      </c>
      <c r="B11" s="50" t="s">
        <v>78</v>
      </c>
      <c r="C11" s="35" t="s">
        <v>71</v>
      </c>
      <c r="D11" s="35" t="s">
        <v>72</v>
      </c>
      <c r="E11" s="36"/>
      <c r="F11" s="36"/>
    </row>
    <row r="12" spans="1:6" x14ac:dyDescent="0.25">
      <c r="A12" s="49"/>
      <c r="B12" s="50"/>
      <c r="C12" s="35" t="s">
        <v>73</v>
      </c>
      <c r="D12" s="35" t="s">
        <v>74</v>
      </c>
      <c r="E12" s="36"/>
      <c r="F12" s="36"/>
    </row>
    <row r="13" spans="1:6" x14ac:dyDescent="0.25">
      <c r="A13" s="49">
        <v>2</v>
      </c>
      <c r="B13" s="50" t="s">
        <v>97</v>
      </c>
      <c r="C13" s="35" t="s">
        <v>71</v>
      </c>
      <c r="D13" s="35" t="s">
        <v>72</v>
      </c>
      <c r="E13" s="36"/>
      <c r="F13" s="36"/>
    </row>
    <row r="14" spans="1:6" x14ac:dyDescent="0.25">
      <c r="A14" s="49"/>
      <c r="B14" s="50"/>
      <c r="C14" s="35" t="s">
        <v>73</v>
      </c>
      <c r="D14" s="35" t="s">
        <v>74</v>
      </c>
      <c r="E14" s="36"/>
      <c r="F14" s="36"/>
    </row>
    <row r="15" spans="1:6" x14ac:dyDescent="0.25">
      <c r="A15" s="49">
        <v>3</v>
      </c>
      <c r="B15" s="50" t="s">
        <v>79</v>
      </c>
      <c r="C15" s="35" t="s">
        <v>71</v>
      </c>
      <c r="D15" s="35" t="s">
        <v>72</v>
      </c>
      <c r="E15" s="36"/>
      <c r="F15" s="36"/>
    </row>
    <row r="16" spans="1:6" x14ac:dyDescent="0.25">
      <c r="A16" s="49"/>
      <c r="B16" s="50"/>
      <c r="C16" s="35" t="s">
        <v>73</v>
      </c>
      <c r="D16" s="35" t="s">
        <v>74</v>
      </c>
      <c r="E16" s="36"/>
      <c r="F16" s="36"/>
    </row>
    <row r="17" spans="1:6" x14ac:dyDescent="0.25">
      <c r="A17" s="49">
        <v>4</v>
      </c>
      <c r="B17" s="50" t="s">
        <v>80</v>
      </c>
      <c r="C17" s="35" t="s">
        <v>71</v>
      </c>
      <c r="D17" s="35" t="s">
        <v>72</v>
      </c>
      <c r="E17" s="36"/>
      <c r="F17" s="36"/>
    </row>
    <row r="18" spans="1:6" x14ac:dyDescent="0.25">
      <c r="A18" s="49"/>
      <c r="B18" s="50"/>
      <c r="C18" s="35" t="s">
        <v>73</v>
      </c>
      <c r="D18" s="35" t="s">
        <v>74</v>
      </c>
      <c r="E18" s="36"/>
      <c r="F18" s="36"/>
    </row>
    <row r="19" spans="1:6" ht="22.15" customHeight="1" x14ac:dyDescent="0.25">
      <c r="A19" s="49">
        <v>5</v>
      </c>
      <c r="B19" s="50" t="s">
        <v>81</v>
      </c>
      <c r="C19" s="35" t="s">
        <v>71</v>
      </c>
      <c r="D19" s="35" t="s">
        <v>72</v>
      </c>
      <c r="E19" s="36"/>
      <c r="F19" s="36"/>
    </row>
    <row r="20" spans="1:6" ht="22.15" customHeight="1" x14ac:dyDescent="0.25">
      <c r="A20" s="49"/>
      <c r="B20" s="50"/>
      <c r="C20" s="35" t="s">
        <v>73</v>
      </c>
      <c r="D20" s="35" t="s">
        <v>74</v>
      </c>
      <c r="E20" s="36"/>
      <c r="F20" s="36"/>
    </row>
    <row r="21" spans="1:6" x14ac:dyDescent="0.25">
      <c r="A21" s="49">
        <v>6</v>
      </c>
      <c r="B21" s="53" t="s">
        <v>82</v>
      </c>
      <c r="C21" s="35" t="s">
        <v>71</v>
      </c>
      <c r="D21" s="35" t="s">
        <v>72</v>
      </c>
      <c r="E21" s="36"/>
      <c r="F21" s="36"/>
    </row>
    <row r="22" spans="1:6" x14ac:dyDescent="0.25">
      <c r="A22" s="49"/>
      <c r="B22" s="53"/>
      <c r="C22" s="35" t="s">
        <v>73</v>
      </c>
      <c r="D22" s="35" t="s">
        <v>74</v>
      </c>
      <c r="E22" s="36"/>
      <c r="F22" s="36"/>
    </row>
    <row r="23" spans="1:6" ht="21.75" customHeight="1" x14ac:dyDescent="0.25">
      <c r="A23" s="49">
        <v>7</v>
      </c>
      <c r="B23" s="53" t="s">
        <v>83</v>
      </c>
      <c r="C23" s="35" t="s">
        <v>71</v>
      </c>
      <c r="D23" s="35" t="s">
        <v>72</v>
      </c>
      <c r="E23" s="36"/>
      <c r="F23" s="36"/>
    </row>
    <row r="24" spans="1:6" ht="21.75" customHeight="1" x14ac:dyDescent="0.25">
      <c r="A24" s="49"/>
      <c r="B24" s="53"/>
      <c r="C24" s="35" t="s">
        <v>73</v>
      </c>
      <c r="D24" s="35" t="s">
        <v>74</v>
      </c>
      <c r="E24" s="36"/>
      <c r="F24" s="36"/>
    </row>
    <row r="25" spans="1:6" ht="103.5" customHeight="1" x14ac:dyDescent="0.25">
      <c r="A25" s="49">
        <v>8</v>
      </c>
      <c r="B25" s="53" t="s">
        <v>84</v>
      </c>
      <c r="C25" s="35" t="s">
        <v>71</v>
      </c>
      <c r="D25" s="35" t="s">
        <v>72</v>
      </c>
      <c r="E25" s="36"/>
      <c r="F25" s="36"/>
    </row>
    <row r="26" spans="1:6" ht="103.5" customHeight="1" x14ac:dyDescent="0.25">
      <c r="A26" s="49"/>
      <c r="B26" s="53"/>
      <c r="C26" s="35" t="s">
        <v>73</v>
      </c>
      <c r="D26" s="35" t="s">
        <v>74</v>
      </c>
      <c r="E26" s="36"/>
      <c r="F26" s="36"/>
    </row>
    <row r="27" spans="1:6" x14ac:dyDescent="0.25">
      <c r="A27" s="49">
        <v>9</v>
      </c>
      <c r="B27" s="50" t="s">
        <v>85</v>
      </c>
      <c r="C27" s="35" t="s">
        <v>71</v>
      </c>
      <c r="D27" s="35" t="s">
        <v>72</v>
      </c>
      <c r="E27" s="51"/>
      <c r="F27" s="51"/>
    </row>
    <row r="28" spans="1:6" x14ac:dyDescent="0.25">
      <c r="A28" s="49"/>
      <c r="B28" s="50"/>
      <c r="C28" s="35" t="s">
        <v>73</v>
      </c>
      <c r="D28" s="35" t="s">
        <v>74</v>
      </c>
      <c r="E28" s="52"/>
      <c r="F28" s="52"/>
    </row>
    <row r="29" spans="1:6" x14ac:dyDescent="0.25">
      <c r="A29" s="49">
        <v>10</v>
      </c>
      <c r="B29" s="50" t="s">
        <v>86</v>
      </c>
      <c r="C29" s="35" t="s">
        <v>71</v>
      </c>
      <c r="D29" s="35" t="s">
        <v>72</v>
      </c>
      <c r="E29" s="51"/>
      <c r="F29" s="51"/>
    </row>
    <row r="30" spans="1:6" x14ac:dyDescent="0.25">
      <c r="A30" s="49"/>
      <c r="B30" s="50"/>
      <c r="C30" s="35" t="s">
        <v>73</v>
      </c>
      <c r="D30" s="35" t="s">
        <v>74</v>
      </c>
      <c r="E30" s="52"/>
      <c r="F30" s="52"/>
    </row>
    <row r="31" spans="1:6" ht="56.45" customHeight="1" x14ac:dyDescent="0.25">
      <c r="A31" s="49">
        <v>11</v>
      </c>
      <c r="B31" s="53" t="s">
        <v>96</v>
      </c>
      <c r="C31" s="37" t="s">
        <v>71</v>
      </c>
      <c r="D31" s="37" t="s">
        <v>72</v>
      </c>
      <c r="E31" s="35"/>
      <c r="F31" s="35"/>
    </row>
    <row r="32" spans="1:6" ht="56.45" customHeight="1" x14ac:dyDescent="0.25">
      <c r="A32" s="49"/>
      <c r="B32" s="53"/>
      <c r="C32" s="37" t="s">
        <v>73</v>
      </c>
      <c r="D32" s="37" t="s">
        <v>74</v>
      </c>
      <c r="E32" s="35"/>
      <c r="F32" s="35"/>
    </row>
    <row r="33" spans="1:6" ht="21.75" customHeight="1" x14ac:dyDescent="0.25">
      <c r="A33" s="49">
        <v>12</v>
      </c>
      <c r="B33" s="50" t="s">
        <v>95</v>
      </c>
      <c r="C33" s="35" t="s">
        <v>71</v>
      </c>
      <c r="D33" s="35" t="s">
        <v>72</v>
      </c>
      <c r="E33" s="35"/>
      <c r="F33" s="35"/>
    </row>
    <row r="34" spans="1:6" ht="28.5" customHeight="1" x14ac:dyDescent="0.25">
      <c r="A34" s="49"/>
      <c r="B34" s="50"/>
      <c r="C34" s="35" t="s">
        <v>73</v>
      </c>
      <c r="D34" s="35" t="s">
        <v>74</v>
      </c>
      <c r="E34" s="35"/>
      <c r="F34" s="35"/>
    </row>
    <row r="35" spans="1:6" ht="21.6" customHeight="1" x14ac:dyDescent="0.25">
      <c r="A35" s="49">
        <v>13</v>
      </c>
      <c r="B35" s="50" t="s">
        <v>87</v>
      </c>
      <c r="C35" s="35" t="s">
        <v>71</v>
      </c>
      <c r="D35" s="35" t="s">
        <v>72</v>
      </c>
      <c r="E35" s="35"/>
      <c r="F35" s="35"/>
    </row>
    <row r="36" spans="1:6" ht="21.6" customHeight="1" x14ac:dyDescent="0.25">
      <c r="A36" s="49"/>
      <c r="B36" s="50"/>
      <c r="C36" s="35" t="s">
        <v>73</v>
      </c>
      <c r="D36" s="35" t="s">
        <v>74</v>
      </c>
      <c r="E36" s="35"/>
      <c r="F36" s="35"/>
    </row>
    <row r="37" spans="1:6" x14ac:dyDescent="0.25">
      <c r="A37" s="49">
        <v>14</v>
      </c>
      <c r="B37" s="50" t="s">
        <v>88</v>
      </c>
      <c r="C37" s="35" t="s">
        <v>71</v>
      </c>
      <c r="D37" s="35" t="s">
        <v>72</v>
      </c>
      <c r="E37" s="35"/>
      <c r="F37" s="35"/>
    </row>
    <row r="38" spans="1:6" x14ac:dyDescent="0.25">
      <c r="A38" s="49"/>
      <c r="B38" s="50"/>
      <c r="C38" s="35" t="s">
        <v>73</v>
      </c>
      <c r="D38" s="35" t="s">
        <v>74</v>
      </c>
      <c r="E38" s="35"/>
      <c r="F38" s="35"/>
    </row>
    <row r="39" spans="1:6" ht="20.25" customHeight="1" x14ac:dyDescent="0.25">
      <c r="A39" s="49">
        <v>15</v>
      </c>
      <c r="B39" s="50" t="s">
        <v>89</v>
      </c>
      <c r="C39" s="35" t="s">
        <v>71</v>
      </c>
      <c r="D39" s="35" t="s">
        <v>72</v>
      </c>
      <c r="E39" s="35"/>
      <c r="F39" s="35"/>
    </row>
    <row r="40" spans="1:6" ht="20.25" customHeight="1" x14ac:dyDescent="0.25">
      <c r="A40" s="49"/>
      <c r="B40" s="50"/>
      <c r="C40" s="35" t="s">
        <v>73</v>
      </c>
      <c r="D40" s="35" t="s">
        <v>74</v>
      </c>
      <c r="E40" s="35"/>
      <c r="F40" s="35"/>
    </row>
    <row r="41" spans="1:6" ht="37.9" customHeight="1" x14ac:dyDescent="0.25">
      <c r="A41" s="49">
        <v>16</v>
      </c>
      <c r="B41" s="54" t="s">
        <v>90</v>
      </c>
      <c r="C41" s="35" t="s">
        <v>71</v>
      </c>
      <c r="D41" s="35" t="s">
        <v>72</v>
      </c>
      <c r="E41" s="35"/>
      <c r="F41" s="35"/>
    </row>
    <row r="42" spans="1:6" ht="37.9" customHeight="1" x14ac:dyDescent="0.25">
      <c r="A42" s="49"/>
      <c r="B42" s="50"/>
      <c r="C42" s="35" t="s">
        <v>73</v>
      </c>
      <c r="D42" s="35" t="s">
        <v>74</v>
      </c>
      <c r="E42" s="35"/>
      <c r="F42" s="35"/>
    </row>
    <row r="43" spans="1:6" ht="22.5" customHeight="1" x14ac:dyDescent="0.25">
      <c r="A43" s="49">
        <v>17</v>
      </c>
      <c r="B43" s="50" t="s">
        <v>94</v>
      </c>
      <c r="C43" s="35" t="s">
        <v>71</v>
      </c>
      <c r="D43" s="35" t="s">
        <v>72</v>
      </c>
      <c r="E43" s="35"/>
      <c r="F43" s="35"/>
    </row>
    <row r="44" spans="1:6" ht="22.5" customHeight="1" x14ac:dyDescent="0.25">
      <c r="A44" s="49"/>
      <c r="B44" s="50"/>
      <c r="C44" s="35" t="s">
        <v>73</v>
      </c>
      <c r="D44" s="35" t="s">
        <v>74</v>
      </c>
      <c r="E44" s="35"/>
      <c r="F44" s="35"/>
    </row>
    <row r="45" spans="1:6" x14ac:dyDescent="0.25">
      <c r="A45" s="49">
        <v>18</v>
      </c>
      <c r="B45" s="50" t="s">
        <v>93</v>
      </c>
      <c r="C45" s="35" t="s">
        <v>71</v>
      </c>
      <c r="D45" s="35" t="s">
        <v>72</v>
      </c>
      <c r="E45" s="35"/>
      <c r="F45" s="35"/>
    </row>
    <row r="46" spans="1:6" x14ac:dyDescent="0.25">
      <c r="A46" s="49"/>
      <c r="B46" s="50"/>
      <c r="C46" s="35" t="s">
        <v>73</v>
      </c>
      <c r="D46" s="35" t="s">
        <v>74</v>
      </c>
      <c r="E46" s="35"/>
      <c r="F46" s="35"/>
    </row>
    <row r="47" spans="1:6" x14ac:dyDescent="0.25">
      <c r="A47" s="49">
        <v>19</v>
      </c>
      <c r="B47" s="50" t="s">
        <v>92</v>
      </c>
      <c r="C47" s="35" t="s">
        <v>71</v>
      </c>
      <c r="D47" s="35" t="s">
        <v>72</v>
      </c>
      <c r="E47" s="35"/>
      <c r="F47" s="35"/>
    </row>
    <row r="48" spans="1:6" x14ac:dyDescent="0.25">
      <c r="A48" s="49"/>
      <c r="B48" s="50"/>
      <c r="C48" s="35" t="s">
        <v>73</v>
      </c>
      <c r="D48" s="35" t="s">
        <v>74</v>
      </c>
      <c r="E48" s="35"/>
      <c r="F48" s="35"/>
    </row>
    <row r="49" spans="1:6" x14ac:dyDescent="0.25">
      <c r="A49" s="49">
        <v>20</v>
      </c>
      <c r="B49" s="50" t="s">
        <v>91</v>
      </c>
      <c r="C49" s="35" t="s">
        <v>71</v>
      </c>
      <c r="D49" s="35" t="s">
        <v>72</v>
      </c>
      <c r="E49" s="35"/>
      <c r="F49" s="35"/>
    </row>
    <row r="50" spans="1:6" x14ac:dyDescent="0.25">
      <c r="A50" s="49"/>
      <c r="B50" s="50"/>
      <c r="C50" s="35" t="s">
        <v>73</v>
      </c>
      <c r="D50" s="35" t="s">
        <v>74</v>
      </c>
      <c r="E50" s="35"/>
      <c r="F50" s="35"/>
    </row>
    <row r="51" spans="1:6" x14ac:dyDescent="0.25">
      <c r="A51" s="49">
        <v>21</v>
      </c>
      <c r="B51" s="50" t="s">
        <v>98</v>
      </c>
      <c r="C51" s="35" t="s">
        <v>71</v>
      </c>
      <c r="D51" s="35" t="s">
        <v>72</v>
      </c>
      <c r="E51" s="35"/>
      <c r="F51" s="35"/>
    </row>
    <row r="52" spans="1:6" x14ac:dyDescent="0.25">
      <c r="A52" s="49"/>
      <c r="B52" s="50"/>
      <c r="C52" s="35" t="s">
        <v>73</v>
      </c>
      <c r="D52" s="35" t="s">
        <v>74</v>
      </c>
      <c r="E52" s="35"/>
      <c r="F52" s="35"/>
    </row>
    <row r="53" spans="1:6" ht="21" customHeight="1" x14ac:dyDescent="0.25">
      <c r="A53" s="49">
        <v>22</v>
      </c>
      <c r="B53" s="50" t="s">
        <v>104</v>
      </c>
      <c r="C53" s="35" t="s">
        <v>71</v>
      </c>
      <c r="D53" s="35" t="s">
        <v>72</v>
      </c>
      <c r="E53" s="35"/>
      <c r="F53" s="35"/>
    </row>
    <row r="54" spans="1:6" ht="21" customHeight="1" x14ac:dyDescent="0.25">
      <c r="A54" s="49"/>
      <c r="B54" s="50"/>
      <c r="C54" s="35" t="s">
        <v>73</v>
      </c>
      <c r="D54" s="35" t="s">
        <v>74</v>
      </c>
      <c r="E54" s="35"/>
      <c r="F54" s="35"/>
    </row>
    <row r="55" spans="1:6" x14ac:dyDescent="0.25">
      <c r="A55" s="49">
        <v>23</v>
      </c>
      <c r="B55" s="53" t="s">
        <v>99</v>
      </c>
      <c r="C55" s="35" t="s">
        <v>71</v>
      </c>
      <c r="D55" s="35" t="s">
        <v>72</v>
      </c>
      <c r="E55" s="35"/>
      <c r="F55" s="35"/>
    </row>
    <row r="56" spans="1:6" x14ac:dyDescent="0.25">
      <c r="A56" s="49"/>
      <c r="B56" s="53"/>
      <c r="C56" s="35" t="s">
        <v>73</v>
      </c>
      <c r="D56" s="35" t="s">
        <v>74</v>
      </c>
      <c r="E56" s="35"/>
      <c r="F56" s="35"/>
    </row>
    <row r="57" spans="1:6" ht="43.15" customHeight="1" x14ac:dyDescent="0.25">
      <c r="A57" s="49">
        <v>24</v>
      </c>
      <c r="B57" s="53" t="s">
        <v>100</v>
      </c>
      <c r="C57" s="35" t="s">
        <v>71</v>
      </c>
      <c r="D57" s="35" t="s">
        <v>72</v>
      </c>
      <c r="E57" s="35"/>
      <c r="F57" s="35"/>
    </row>
    <row r="58" spans="1:6" ht="43.15" customHeight="1" x14ac:dyDescent="0.25">
      <c r="A58" s="49"/>
      <c r="B58" s="53"/>
      <c r="C58" s="35" t="s">
        <v>73</v>
      </c>
      <c r="D58" s="35" t="s">
        <v>74</v>
      </c>
      <c r="E58" s="35"/>
      <c r="F58" s="35"/>
    </row>
    <row r="59" spans="1:6" ht="12.75" customHeight="1" x14ac:dyDescent="0.25">
      <c r="A59" s="49">
        <v>25</v>
      </c>
      <c r="B59" s="50" t="s">
        <v>101</v>
      </c>
      <c r="C59" s="35" t="s">
        <v>71</v>
      </c>
      <c r="D59" s="35" t="s">
        <v>72</v>
      </c>
      <c r="E59" s="35"/>
      <c r="F59" s="35"/>
    </row>
    <row r="60" spans="1:6" ht="12.75" customHeight="1" x14ac:dyDescent="0.25">
      <c r="A60" s="49"/>
      <c r="B60" s="50"/>
      <c r="C60" s="35" t="s">
        <v>73</v>
      </c>
      <c r="D60" s="35" t="s">
        <v>74</v>
      </c>
      <c r="E60" s="35"/>
      <c r="F60" s="35"/>
    </row>
    <row r="61" spans="1:6" x14ac:dyDescent="0.25">
      <c r="A61" s="49">
        <v>26</v>
      </c>
      <c r="B61" s="50" t="s">
        <v>102</v>
      </c>
      <c r="C61" s="35" t="s">
        <v>71</v>
      </c>
      <c r="D61" s="35" t="s">
        <v>72</v>
      </c>
      <c r="E61" s="35"/>
      <c r="F61" s="35"/>
    </row>
    <row r="62" spans="1:6" x14ac:dyDescent="0.25">
      <c r="A62" s="49"/>
      <c r="B62" s="50"/>
      <c r="C62" s="35" t="s">
        <v>73</v>
      </c>
      <c r="D62" s="35" t="s">
        <v>74</v>
      </c>
      <c r="E62" s="35"/>
      <c r="F62" s="35"/>
    </row>
    <row r="63" spans="1:6" ht="21" customHeight="1" x14ac:dyDescent="0.25">
      <c r="A63" s="49">
        <v>27</v>
      </c>
      <c r="B63" s="50" t="s">
        <v>103</v>
      </c>
      <c r="C63" s="35" t="s">
        <v>71</v>
      </c>
      <c r="D63" s="35" t="s">
        <v>72</v>
      </c>
      <c r="E63" s="35"/>
      <c r="F63" s="35"/>
    </row>
    <row r="64" spans="1:6" ht="21" customHeight="1" x14ac:dyDescent="0.25">
      <c r="A64" s="49"/>
      <c r="B64" s="50"/>
      <c r="C64" s="35" t="s">
        <v>73</v>
      </c>
      <c r="D64" s="35" t="s">
        <v>74</v>
      </c>
      <c r="E64" s="35"/>
      <c r="F64" s="35"/>
    </row>
    <row r="65" spans="1:6" ht="21.6" customHeight="1" x14ac:dyDescent="0.25">
      <c r="A65" s="55" t="s">
        <v>75</v>
      </c>
      <c r="B65" s="56" t="s">
        <v>76</v>
      </c>
      <c r="C65" s="35" t="s">
        <v>71</v>
      </c>
      <c r="D65" s="35" t="s">
        <v>72</v>
      </c>
      <c r="E65" s="35"/>
      <c r="F65" s="35"/>
    </row>
    <row r="66" spans="1:6" ht="21.6" customHeight="1" x14ac:dyDescent="0.25">
      <c r="A66" s="55"/>
      <c r="B66" s="56"/>
      <c r="C66" s="35" t="s">
        <v>73</v>
      </c>
      <c r="D66" s="35" t="s">
        <v>74</v>
      </c>
      <c r="E66" s="35"/>
      <c r="F66" s="35"/>
    </row>
    <row r="67" spans="1:6" ht="24" x14ac:dyDescent="0.25">
      <c r="A67" s="44" t="s">
        <v>77</v>
      </c>
      <c r="B67" s="46"/>
      <c r="C67" s="46"/>
      <c r="D67" s="46"/>
      <c r="E67" s="46"/>
      <c r="F67" s="46"/>
    </row>
    <row r="68" spans="1:6" x14ac:dyDescent="0.25">
      <c r="A68" s="38"/>
      <c r="B68" s="38"/>
      <c r="C68" s="38"/>
      <c r="D68" s="38"/>
      <c r="E68" s="38"/>
      <c r="F68" s="38"/>
    </row>
    <row r="70" spans="1:6" x14ac:dyDescent="0.25">
      <c r="B70" s="39"/>
    </row>
    <row r="72" spans="1:6" x14ac:dyDescent="0.25">
      <c r="B72" s="40"/>
    </row>
  </sheetData>
  <mergeCells count="77">
    <mergeCell ref="B63:B64"/>
    <mergeCell ref="A61:A62"/>
    <mergeCell ref="B61:B62"/>
    <mergeCell ref="A65:A66"/>
    <mergeCell ref="B65:B66"/>
    <mergeCell ref="B67:F67"/>
    <mergeCell ref="A27:A28"/>
    <mergeCell ref="B27:B28"/>
    <mergeCell ref="E27:E28"/>
    <mergeCell ref="F27:F28"/>
    <mergeCell ref="A63:A64"/>
    <mergeCell ref="A55:A56"/>
    <mergeCell ref="B55:B56"/>
    <mergeCell ref="A57:A58"/>
    <mergeCell ref="B57:B58"/>
    <mergeCell ref="A59:A60"/>
    <mergeCell ref="B59:B60"/>
    <mergeCell ref="A49:A50"/>
    <mergeCell ref="B49:B50"/>
    <mergeCell ref="A51:A52"/>
    <mergeCell ref="B51:B52"/>
    <mergeCell ref="A53:A54"/>
    <mergeCell ref="B53:B54"/>
    <mergeCell ref="A43:A44"/>
    <mergeCell ref="B43:B44"/>
    <mergeCell ref="A45:A46"/>
    <mergeCell ref="B45:B46"/>
    <mergeCell ref="A47:A48"/>
    <mergeCell ref="B47:B48"/>
    <mergeCell ref="A37:A38"/>
    <mergeCell ref="B37:B38"/>
    <mergeCell ref="A39:A40"/>
    <mergeCell ref="B39:B40"/>
    <mergeCell ref="A41:A42"/>
    <mergeCell ref="B41:B42"/>
    <mergeCell ref="A33:A34"/>
    <mergeCell ref="B33:B34"/>
    <mergeCell ref="A35:A36"/>
    <mergeCell ref="B35:B36"/>
    <mergeCell ref="A29:A30"/>
    <mergeCell ref="B29:B30"/>
    <mergeCell ref="E29:E30"/>
    <mergeCell ref="F29:F30"/>
    <mergeCell ref="A31:A32"/>
    <mergeCell ref="B31:B32"/>
    <mergeCell ref="A21:A22"/>
    <mergeCell ref="B21:B22"/>
    <mergeCell ref="A23:A24"/>
    <mergeCell ref="B23:B24"/>
    <mergeCell ref="A25:A26"/>
    <mergeCell ref="B25:B26"/>
    <mergeCell ref="A15:A16"/>
    <mergeCell ref="B15:B16"/>
    <mergeCell ref="A17:A18"/>
    <mergeCell ref="B17:B18"/>
    <mergeCell ref="A19:A20"/>
    <mergeCell ref="B19:B20"/>
    <mergeCell ref="A13:A14"/>
    <mergeCell ref="B13:B14"/>
    <mergeCell ref="A5:B5"/>
    <mergeCell ref="C5:F5"/>
    <mergeCell ref="A6:B6"/>
    <mergeCell ref="C6:F6"/>
    <mergeCell ref="A7:B7"/>
    <mergeCell ref="C7:F7"/>
    <mergeCell ref="A8:B8"/>
    <mergeCell ref="C8:F8"/>
    <mergeCell ref="A9:F9"/>
    <mergeCell ref="A11:A12"/>
    <mergeCell ref="B11:B12"/>
    <mergeCell ref="A4:B4"/>
    <mergeCell ref="C4:F4"/>
    <mergeCell ref="B1:F1"/>
    <mergeCell ref="A2:B2"/>
    <mergeCell ref="C2:F2"/>
    <mergeCell ref="A3:B3"/>
    <mergeCell ref="C3:F3"/>
  </mergeCells>
  <pageMargins left="0.7" right="0.7" top="0.75" bottom="0.75" header="0.3" footer="0.3"/>
  <pageSetup paperSize="9" scale="6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868808-F035-491F-8D4B-94DF899E4A61}">
  <dimension ref="A1:ALU32"/>
  <sheetViews>
    <sheetView topLeftCell="B1" zoomScale="90" zoomScaleNormal="90" zoomScalePageLayoutView="75" workbookViewId="0">
      <selection activeCell="C6" sqref="C6:I6"/>
    </sheetView>
  </sheetViews>
  <sheetFormatPr defaultColWidth="9.140625" defaultRowHeight="15" x14ac:dyDescent="0.25"/>
  <cols>
    <col min="1" max="1" width="8.140625" style="2" customWidth="1"/>
    <col min="2" max="2" width="40.42578125" style="4" customWidth="1"/>
    <col min="3" max="3" width="35.28515625" style="1" customWidth="1"/>
    <col min="4" max="4" width="13.5703125" style="1" customWidth="1"/>
    <col min="5" max="5" width="12" style="1" bestFit="1" customWidth="1"/>
    <col min="6" max="6" width="12.7109375" style="1" customWidth="1"/>
    <col min="7" max="7" width="24.42578125" style="1" customWidth="1"/>
    <col min="8" max="8" width="24.28515625" style="1" customWidth="1"/>
    <col min="9" max="9" width="134.28515625" style="4" customWidth="1"/>
    <col min="10" max="10" width="31.5703125" style="1" customWidth="1"/>
    <col min="11" max="11" width="18.7109375" style="1" customWidth="1"/>
    <col min="12" max="17" width="9.140625" style="1"/>
    <col min="18" max="18" width="9.140625" style="1" customWidth="1"/>
    <col min="19" max="19" width="9" style="1" customWidth="1"/>
    <col min="20" max="20" width="32.85546875" style="1" customWidth="1"/>
    <col min="21" max="21" width="70.85546875" style="1" customWidth="1"/>
    <col min="22" max="22" width="9.140625" style="1"/>
    <col min="23" max="23" width="19" style="1" customWidth="1"/>
    <col min="24" max="241" width="9.140625" style="1"/>
    <col min="242" max="242" width="5.140625" style="1" customWidth="1"/>
    <col min="243" max="243" width="37.5703125" style="1" customWidth="1"/>
    <col min="244" max="244" width="65.5703125" style="1" customWidth="1"/>
    <col min="245" max="245" width="20.140625" style="1" customWidth="1"/>
    <col min="246" max="246" width="19.140625" style="1" customWidth="1"/>
    <col min="247" max="247" width="18.7109375" style="1" customWidth="1"/>
    <col min="248" max="248" width="31.85546875" style="1" customWidth="1"/>
    <col min="249" max="497" width="9.140625" style="1"/>
    <col min="498" max="498" width="5.140625" style="1" customWidth="1"/>
    <col min="499" max="499" width="37.5703125" style="1" customWidth="1"/>
    <col min="500" max="500" width="65.5703125" style="1" customWidth="1"/>
    <col min="501" max="501" width="20.140625" style="1" customWidth="1"/>
    <col min="502" max="502" width="19.140625" style="1" customWidth="1"/>
    <col min="503" max="503" width="18.7109375" style="1" customWidth="1"/>
    <col min="504" max="504" width="31.85546875" style="1" customWidth="1"/>
    <col min="505" max="753" width="9.140625" style="1"/>
    <col min="754" max="754" width="5.140625" style="1" customWidth="1"/>
    <col min="755" max="755" width="37.5703125" style="1" customWidth="1"/>
    <col min="756" max="756" width="65.5703125" style="1" customWidth="1"/>
    <col min="757" max="757" width="20.140625" style="1" customWidth="1"/>
    <col min="758" max="758" width="19.140625" style="1" customWidth="1"/>
    <col min="759" max="759" width="18.7109375" style="1" customWidth="1"/>
    <col min="760" max="760" width="31.85546875" style="1" customWidth="1"/>
    <col min="761" max="1009" width="9.140625" style="1"/>
    <col min="1010" max="16384" width="9.140625" style="2"/>
  </cols>
  <sheetData>
    <row r="1" spans="1:1009" ht="15.75" x14ac:dyDescent="0.25">
      <c r="A1" s="58" t="s">
        <v>29</v>
      </c>
      <c r="B1" s="58"/>
      <c r="C1" s="58"/>
      <c r="D1" s="58"/>
      <c r="E1" s="58"/>
      <c r="F1" s="58"/>
      <c r="G1" s="58"/>
      <c r="H1" s="58"/>
      <c r="I1" s="58"/>
    </row>
    <row r="2" spans="1:1009" x14ac:dyDescent="0.25">
      <c r="A2" s="57" t="s">
        <v>18</v>
      </c>
      <c r="B2" s="57"/>
      <c r="C2" s="57" t="s">
        <v>19</v>
      </c>
      <c r="D2" s="57"/>
      <c r="E2" s="57"/>
      <c r="F2" s="57"/>
      <c r="G2" s="57"/>
      <c r="H2" s="57"/>
      <c r="I2" s="57"/>
    </row>
    <row r="3" spans="1:1009" x14ac:dyDescent="0.25">
      <c r="A3" s="57" t="s">
        <v>20</v>
      </c>
      <c r="B3" s="57"/>
      <c r="C3" s="57" t="s">
        <v>21</v>
      </c>
      <c r="D3" s="57"/>
      <c r="E3" s="57"/>
      <c r="F3" s="57"/>
      <c r="G3" s="57"/>
      <c r="H3" s="57"/>
      <c r="I3" s="57"/>
    </row>
    <row r="4" spans="1:1009" x14ac:dyDescent="0.25">
      <c r="A4" s="57" t="s">
        <v>22</v>
      </c>
      <c r="B4" s="57"/>
      <c r="C4" s="57" t="s">
        <v>26</v>
      </c>
      <c r="D4" s="57"/>
      <c r="E4" s="57"/>
      <c r="F4" s="57"/>
      <c r="G4" s="57"/>
      <c r="H4" s="57"/>
      <c r="I4" s="57"/>
    </row>
    <row r="5" spans="1:1009" x14ac:dyDescent="0.25">
      <c r="A5" s="57" t="s">
        <v>23</v>
      </c>
      <c r="B5" s="57"/>
      <c r="C5" s="57" t="s">
        <v>108</v>
      </c>
      <c r="D5" s="57"/>
      <c r="E5" s="57"/>
      <c r="F5" s="57"/>
      <c r="G5" s="57"/>
      <c r="H5" s="57"/>
      <c r="I5" s="57"/>
    </row>
    <row r="6" spans="1:1009" x14ac:dyDescent="0.25">
      <c r="A6" s="57" t="s">
        <v>24</v>
      </c>
      <c r="B6" s="57"/>
      <c r="C6" s="57"/>
      <c r="D6" s="57"/>
      <c r="E6" s="57"/>
      <c r="F6" s="57"/>
      <c r="G6" s="57"/>
      <c r="H6" s="57"/>
      <c r="I6" s="57"/>
    </row>
    <row r="7" spans="1:1009" x14ac:dyDescent="0.25">
      <c r="A7" s="57" t="s">
        <v>25</v>
      </c>
      <c r="B7" s="57"/>
      <c r="C7" s="57"/>
      <c r="D7" s="57"/>
      <c r="E7" s="57"/>
      <c r="F7" s="57"/>
      <c r="G7" s="57"/>
      <c r="H7" s="57"/>
      <c r="I7" s="57"/>
    </row>
    <row r="8" spans="1:1009" x14ac:dyDescent="0.25">
      <c r="A8" s="57" t="s">
        <v>27</v>
      </c>
      <c r="B8" s="57"/>
      <c r="C8" s="57"/>
      <c r="D8" s="57"/>
      <c r="E8" s="57"/>
      <c r="F8" s="57"/>
      <c r="G8" s="57"/>
      <c r="H8" s="57"/>
      <c r="I8" s="57"/>
    </row>
    <row r="10" spans="1:1009" ht="29.25" customHeight="1" x14ac:dyDescent="0.25">
      <c r="A10" s="62" t="s">
        <v>0</v>
      </c>
      <c r="B10" s="62"/>
      <c r="C10" s="27" t="s">
        <v>1</v>
      </c>
      <c r="D10" s="26" t="s">
        <v>43</v>
      </c>
      <c r="G10" s="45"/>
      <c r="H10" s="4"/>
      <c r="I10" s="1"/>
      <c r="ALU10" s="2"/>
    </row>
    <row r="11" spans="1:1009" ht="14.45" customHeight="1" x14ac:dyDescent="0.25">
      <c r="A11" s="63" t="s">
        <v>3</v>
      </c>
      <c r="B11" s="63"/>
      <c r="C11" s="12"/>
      <c r="D11" s="64" t="e">
        <f>SUM(E24:E29)</f>
        <v>#DIV/0!</v>
      </c>
      <c r="G11" s="45"/>
      <c r="H11" s="4"/>
      <c r="I11" s="1"/>
      <c r="S11" s="6"/>
      <c r="U11" s="4" t="s">
        <v>2</v>
      </c>
      <c r="ALU11" s="2"/>
    </row>
    <row r="12" spans="1:1009" ht="14.45" customHeight="1" x14ac:dyDescent="0.25">
      <c r="A12" s="59" t="s">
        <v>30</v>
      </c>
      <c r="B12" s="59"/>
      <c r="C12" s="7"/>
      <c r="D12" s="65"/>
      <c r="E12" s="8"/>
      <c r="G12" s="45"/>
      <c r="H12" s="4"/>
      <c r="I12" s="1"/>
      <c r="S12" s="6"/>
      <c r="T12" s="9"/>
      <c r="U12" s="4" t="s">
        <v>4</v>
      </c>
      <c r="ALU12" s="2"/>
    </row>
    <row r="13" spans="1:1009" s="4" customFormat="1" ht="14.45" customHeight="1" x14ac:dyDescent="0.25">
      <c r="A13" s="59" t="s">
        <v>61</v>
      </c>
      <c r="B13" s="59"/>
      <c r="C13" s="7"/>
      <c r="D13" s="65"/>
      <c r="E13" s="1"/>
      <c r="F13" s="1"/>
      <c r="G13" s="45"/>
      <c r="J13" s="8"/>
      <c r="T13" s="9"/>
      <c r="V13" s="1"/>
    </row>
    <row r="14" spans="1:1009" s="4" customFormat="1" x14ac:dyDescent="0.25">
      <c r="A14" s="59" t="s">
        <v>6</v>
      </c>
      <c r="B14" s="59"/>
      <c r="C14" s="10"/>
      <c r="D14" s="65"/>
      <c r="E14" s="1"/>
      <c r="F14" s="1"/>
      <c r="G14" s="1"/>
      <c r="J14" s="8"/>
      <c r="T14" s="9"/>
      <c r="V14" s="1"/>
    </row>
    <row r="15" spans="1:1009" s="4" customFormat="1" x14ac:dyDescent="0.25">
      <c r="A15" s="59" t="s">
        <v>5</v>
      </c>
      <c r="B15" s="59"/>
      <c r="C15" s="10"/>
      <c r="D15" s="65"/>
      <c r="E15" s="1"/>
      <c r="F15" s="1"/>
      <c r="G15" s="1"/>
      <c r="J15" s="8"/>
      <c r="T15" s="9"/>
      <c r="V15" s="1"/>
    </row>
    <row r="16" spans="1:1009" s="4" customFormat="1" x14ac:dyDescent="0.25">
      <c r="A16" s="59" t="s">
        <v>33</v>
      </c>
      <c r="B16" s="59"/>
      <c r="C16" s="10"/>
      <c r="D16" s="65"/>
      <c r="E16" s="1"/>
      <c r="F16" s="1"/>
      <c r="G16" s="1"/>
      <c r="J16" s="8"/>
      <c r="T16" s="9"/>
      <c r="V16" s="1"/>
    </row>
    <row r="17" spans="1:1009" s="4" customFormat="1" x14ac:dyDescent="0.25">
      <c r="A17" s="59" t="s">
        <v>34</v>
      </c>
      <c r="B17" s="59"/>
      <c r="C17" s="10"/>
      <c r="D17" s="65"/>
      <c r="E17" s="1"/>
      <c r="F17" s="1"/>
      <c r="G17" s="1"/>
      <c r="J17" s="8"/>
      <c r="T17" s="9"/>
      <c r="V17" s="1"/>
    </row>
    <row r="18" spans="1:1009" s="4" customFormat="1" x14ac:dyDescent="0.25">
      <c r="A18" s="59" t="s">
        <v>7</v>
      </c>
      <c r="B18" s="59"/>
      <c r="C18" s="11"/>
      <c r="D18" s="65"/>
      <c r="E18" s="1"/>
      <c r="F18" s="1"/>
      <c r="G18" s="1"/>
      <c r="I18" s="1"/>
      <c r="J18" s="1"/>
    </row>
    <row r="19" spans="1:1009" s="4" customFormat="1" x14ac:dyDescent="0.25">
      <c r="A19" s="59" t="s">
        <v>40</v>
      </c>
      <c r="B19" s="59"/>
      <c r="C19" s="12"/>
      <c r="D19" s="66"/>
      <c r="E19" s="1"/>
      <c r="F19" s="1"/>
      <c r="G19" s="1"/>
      <c r="I19" s="1"/>
      <c r="J19" s="1"/>
    </row>
    <row r="20" spans="1:1009" s="4" customFormat="1" x14ac:dyDescent="0.25">
      <c r="C20" s="33"/>
      <c r="E20" s="1"/>
      <c r="F20" s="1"/>
      <c r="G20" s="1"/>
      <c r="I20" s="1"/>
      <c r="J20" s="1"/>
    </row>
    <row r="21" spans="1:1009" s="4" customFormat="1" x14ac:dyDescent="0.25">
      <c r="D21" s="5">
        <f>SUM(D24:D29)</f>
        <v>100</v>
      </c>
      <c r="E21" s="1"/>
      <c r="F21" s="5">
        <f t="shared" ref="F21" si="0">SUM(F24:F29)</f>
        <v>100</v>
      </c>
      <c r="G21" s="1"/>
      <c r="H21" s="1"/>
      <c r="J21" s="1"/>
      <c r="K21" s="1"/>
    </row>
    <row r="22" spans="1:1009" s="4" customFormat="1" ht="15.75" x14ac:dyDescent="0.25">
      <c r="A22" s="60" t="s">
        <v>28</v>
      </c>
      <c r="B22" s="60"/>
      <c r="C22" s="60"/>
      <c r="D22" s="60"/>
      <c r="E22" s="61"/>
      <c r="F22" s="60"/>
      <c r="G22" s="60"/>
      <c r="H22" s="60"/>
      <c r="I22" s="60"/>
      <c r="J22" s="1"/>
      <c r="K22" s="1"/>
    </row>
    <row r="23" spans="1:1009" ht="75" x14ac:dyDescent="0.25">
      <c r="A23" s="13" t="s">
        <v>8</v>
      </c>
      <c r="B23" s="13" t="s">
        <v>9</v>
      </c>
      <c r="C23" s="13" t="s">
        <v>10</v>
      </c>
      <c r="D23" s="13" t="s">
        <v>44</v>
      </c>
      <c r="E23" s="13" t="s">
        <v>11</v>
      </c>
      <c r="F23" s="13" t="s">
        <v>38</v>
      </c>
      <c r="G23" s="13" t="s">
        <v>12</v>
      </c>
      <c r="H23" s="13" t="s">
        <v>13</v>
      </c>
      <c r="I23" s="13" t="s">
        <v>14</v>
      </c>
      <c r="ALU23" s="2"/>
    </row>
    <row r="24" spans="1:1009" s="1" customFormat="1" ht="158.44999999999999" customHeight="1" x14ac:dyDescent="0.25">
      <c r="A24" s="3">
        <v>1</v>
      </c>
      <c r="B24" s="3" t="s">
        <v>46</v>
      </c>
      <c r="C24" s="5" t="s">
        <v>47</v>
      </c>
      <c r="D24" s="28">
        <v>30</v>
      </c>
      <c r="E24" s="30" t="e">
        <f>IF(C13/C12&gt;=1,D24,IF(C13/C12&lt;0.3,0,(D24*(0.3+0.7*(C13/C12)))))</f>
        <v>#DIV/0!</v>
      </c>
      <c r="F24" s="24">
        <f t="shared" ref="F24:F29" si="1">D24</f>
        <v>30</v>
      </c>
      <c r="G24" s="5" t="s">
        <v>60</v>
      </c>
      <c r="H24" s="5" t="s">
        <v>48</v>
      </c>
      <c r="I24" s="14" t="s">
        <v>62</v>
      </c>
    </row>
    <row r="25" spans="1:1009" s="1" customFormat="1" ht="105" x14ac:dyDescent="0.25">
      <c r="A25" s="15">
        <v>2</v>
      </c>
      <c r="B25" s="15" t="s">
        <v>31</v>
      </c>
      <c r="C25" s="34" t="s">
        <v>106</v>
      </c>
      <c r="D25" s="29">
        <v>10</v>
      </c>
      <c r="E25" s="31">
        <f>IF(C16=0,IF(C14&gt;0,D25,0),IF(C14&lt;=0,0,IF(((C14-C16)/C16)&gt;=0.2,D25,IF(((C14-C16)/C16)&lt;=-0.2,0,(((C14-C16)/C16))+0.2)*25)))</f>
        <v>0</v>
      </c>
      <c r="F25" s="25">
        <f t="shared" si="1"/>
        <v>10</v>
      </c>
      <c r="G25" s="34" t="s">
        <v>49</v>
      </c>
      <c r="H25" s="34" t="s">
        <v>50</v>
      </c>
      <c r="I25" s="16" t="s">
        <v>53</v>
      </c>
    </row>
    <row r="26" spans="1:1009" s="17" customFormat="1" ht="120" x14ac:dyDescent="0.25">
      <c r="A26" s="3">
        <v>3</v>
      </c>
      <c r="B26" s="3" t="s">
        <v>35</v>
      </c>
      <c r="C26" s="5" t="s">
        <v>32</v>
      </c>
      <c r="D26" s="28">
        <v>10</v>
      </c>
      <c r="E26" s="30">
        <f>IF(OR((C14=0),(C16=0)),0,IF(((((C17)/C16)+(C15/C14))/2)&gt;=0.2,D26,IF(((((C17)/C16)+(C15/C14))/2)&lt;=0,0,(50*((((C17)/C16)+(C15/C14))/2)))))</f>
        <v>0</v>
      </c>
      <c r="F26" s="24">
        <f t="shared" si="1"/>
        <v>10</v>
      </c>
      <c r="G26" s="5" t="s">
        <v>36</v>
      </c>
      <c r="H26" s="5" t="s">
        <v>45</v>
      </c>
      <c r="I26" s="14" t="s">
        <v>52</v>
      </c>
      <c r="J26" s="1"/>
      <c r="K26" s="1"/>
      <c r="L26" s="1"/>
      <c r="M26" s="1"/>
      <c r="N26" s="1"/>
      <c r="O26" s="1"/>
      <c r="P26" s="1"/>
      <c r="Q26" s="1"/>
    </row>
    <row r="27" spans="1:1009" s="1" customFormat="1" ht="118.15" customHeight="1" x14ac:dyDescent="0.25">
      <c r="A27" s="15">
        <v>4</v>
      </c>
      <c r="B27" s="15" t="s">
        <v>15</v>
      </c>
      <c r="C27" s="34" t="s">
        <v>42</v>
      </c>
      <c r="D27" s="29">
        <v>10</v>
      </c>
      <c r="E27" s="31">
        <f>IF(C18="ΝΑΙ",D27,0)</f>
        <v>0</v>
      </c>
      <c r="F27" s="25">
        <f t="shared" si="1"/>
        <v>10</v>
      </c>
      <c r="G27" s="34" t="s">
        <v>16</v>
      </c>
      <c r="H27" s="34" t="s">
        <v>17</v>
      </c>
      <c r="I27" s="16" t="s">
        <v>41</v>
      </c>
    </row>
    <row r="28" spans="1:1009" s="1" customFormat="1" ht="105" x14ac:dyDescent="0.25">
      <c r="A28" s="3">
        <v>5</v>
      </c>
      <c r="B28" s="3" t="s">
        <v>37</v>
      </c>
      <c r="C28" s="5" t="s">
        <v>54</v>
      </c>
      <c r="D28" s="28">
        <v>10</v>
      </c>
      <c r="E28" s="30">
        <f>IF(C11&gt;4,D28,IF(C11&lt;=0,0,(C11*2.5)))</f>
        <v>0</v>
      </c>
      <c r="F28" s="24">
        <f t="shared" si="1"/>
        <v>10</v>
      </c>
      <c r="G28" s="5" t="s">
        <v>55</v>
      </c>
      <c r="H28" s="5" t="s">
        <v>56</v>
      </c>
      <c r="I28" s="14" t="s">
        <v>57</v>
      </c>
    </row>
    <row r="29" spans="1:1009" s="1" customFormat="1" ht="105" x14ac:dyDescent="0.25">
      <c r="A29" s="15">
        <v>6</v>
      </c>
      <c r="B29" s="15" t="s">
        <v>105</v>
      </c>
      <c r="C29" s="34" t="s">
        <v>107</v>
      </c>
      <c r="D29" s="29">
        <v>30</v>
      </c>
      <c r="E29" s="32">
        <f>IF(C19&gt;=2,D29,IF(C19&lt;1,0,(C19*(D29/2))))</f>
        <v>0</v>
      </c>
      <c r="F29" s="25">
        <f t="shared" si="1"/>
        <v>30</v>
      </c>
      <c r="G29" s="34" t="s">
        <v>58</v>
      </c>
      <c r="H29" s="34" t="s">
        <v>51</v>
      </c>
      <c r="I29" s="16" t="s">
        <v>59</v>
      </c>
    </row>
    <row r="30" spans="1:1009" ht="15.75" x14ac:dyDescent="0.25">
      <c r="B30" s="2"/>
      <c r="C30" s="22" t="s">
        <v>39</v>
      </c>
      <c r="D30" s="22"/>
      <c r="E30" s="23" t="e">
        <f>SUM(E24:E29)</f>
        <v>#DIV/0!</v>
      </c>
      <c r="G30" s="2"/>
      <c r="H30" s="2"/>
      <c r="I30" s="2"/>
    </row>
    <row r="31" spans="1:1009" x14ac:dyDescent="0.25">
      <c r="A31" s="18"/>
      <c r="B31" s="18"/>
      <c r="H31" s="19"/>
    </row>
    <row r="32" spans="1:1009" x14ac:dyDescent="0.25">
      <c r="A32" s="8"/>
      <c r="B32" s="20"/>
      <c r="C32" s="20"/>
      <c r="D32" s="20"/>
      <c r="E32" s="21"/>
    </row>
  </sheetData>
  <mergeCells count="27">
    <mergeCell ref="A17:B17"/>
    <mergeCell ref="A18:B18"/>
    <mergeCell ref="A19:B19"/>
    <mergeCell ref="A22:I22"/>
    <mergeCell ref="A8:B8"/>
    <mergeCell ref="C8:I8"/>
    <mergeCell ref="A10:B10"/>
    <mergeCell ref="A11:B11"/>
    <mergeCell ref="D11:D19"/>
    <mergeCell ref="A12:B12"/>
    <mergeCell ref="A13:B13"/>
    <mergeCell ref="A14:B14"/>
    <mergeCell ref="A15:B15"/>
    <mergeCell ref="A16:B16"/>
    <mergeCell ref="A4:B4"/>
    <mergeCell ref="C4:I4"/>
    <mergeCell ref="A1:I1"/>
    <mergeCell ref="A2:B2"/>
    <mergeCell ref="C2:I2"/>
    <mergeCell ref="A3:B3"/>
    <mergeCell ref="C3:I3"/>
    <mergeCell ref="A5:B5"/>
    <mergeCell ref="C5:I5"/>
    <mergeCell ref="A6:B6"/>
    <mergeCell ref="C6:I6"/>
    <mergeCell ref="A7:B7"/>
    <mergeCell ref="C7:I7"/>
  </mergeCells>
  <conditionalFormatting sqref="D21 F21">
    <cfRule type="cellIs" dxfId="0" priority="1" operator="notEqual">
      <formula>100</formula>
    </cfRule>
  </conditionalFormatting>
  <dataValidations count="1">
    <dataValidation type="list" allowBlank="1" showInputMessage="1" showErrorMessage="1" sqref="C18" xr:uid="{B75FD375-D71B-4E4E-BECB-2871FACE3E77}">
      <formula1>$U$11:$U$12</formula1>
    </dataValidation>
  </dataValidations>
  <printOptions horizontalCentered="1" verticalCentered="1"/>
  <pageMargins left="0" right="0" top="0.17" bottom="0.15763888888888899" header="0.17" footer="0.17"/>
  <pageSetup paperSize="9"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Καθορισμένες περιοχές</vt:lpstr>
      </vt:variant>
      <vt:variant>
        <vt:i4>1</vt:i4>
      </vt:variant>
    </vt:vector>
  </HeadingPairs>
  <TitlesOfParts>
    <vt:vector size="3" baseType="lpstr">
      <vt:lpstr>ΣΤΑΔΙΟ Α</vt:lpstr>
      <vt:lpstr>ΣΤΑΔΙΟ Β (Υφιστάμενες)</vt:lpstr>
      <vt:lpstr>'ΣΤΑΔΙΟ Β (Υφιστάμενες)'!Print_Titles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ΥΦΙΣΤΑΜΕΝΕΣ - Κριτήρια αξιολόγησης 06.11.2023</dc:title>
  <dc:subject>ΥΦΙΣΤΑΜΕΝΕΣ - Κριτήρια αξιολόγησης</dc:subject>
  <dc:creator/>
  <cp:keywords>ΔΑΜ</cp:keywords>
  <dc:description/>
  <cp:lastModifiedBy/>
  <cp:revision>1</cp:revision>
  <dcterms:created xsi:type="dcterms:W3CDTF">2023-08-11T09:31:20Z</dcterms:created>
  <dcterms:modified xsi:type="dcterms:W3CDTF">2023-11-28T12:29:17Z</dcterms:modified>
  <cp:category>Κριτήρια αξιολόγησης</cp:category>
  <cp:contentStatus/>
</cp:coreProperties>
</file>